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Haykanush.Mkrtchyan\Desktop\2025 karevor\"/>
    </mc:Choice>
  </mc:AlternateContent>
  <xr:revisionPtr revIDLastSave="0" documentId="8_{B87B4217-597C-4AF0-9003-299165F2E734}" xr6:coauthVersionLast="36" xr6:coauthVersionMax="36" xr10:uidLastSave="{00000000-0000-0000-0000-000000000000}"/>
  <bookViews>
    <workbookView xWindow="0" yWindow="0" windowWidth="28800" windowHeight="11415" xr2:uid="{00000000-000D-0000-FFFF-FFFF00000000}"/>
  </bookViews>
  <sheets>
    <sheet name="2025" sheetId="1" r:id="rId1"/>
  </sheets>
  <definedNames>
    <definedName name="_xlnm.Print_Titles" localSheetId="0">'2025'!$4:$4</definedName>
  </definedNames>
  <calcPr calcId="191029"/>
</workbook>
</file>

<file path=xl/calcChain.xml><?xml version="1.0" encoding="utf-8"?>
<calcChain xmlns="http://schemas.openxmlformats.org/spreadsheetml/2006/main">
  <c r="J104" i="1" l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6" i="1"/>
  <c r="J7" i="1"/>
  <c r="J5" i="1"/>
  <c r="H5" i="1"/>
  <c r="I5" i="1"/>
  <c r="G5" i="1"/>
  <c r="H6" i="1"/>
  <c r="I6" i="1"/>
  <c r="G6" i="1"/>
</calcChain>
</file>

<file path=xl/sharedStrings.xml><?xml version="1.0" encoding="utf-8"?>
<sst xmlns="http://schemas.openxmlformats.org/spreadsheetml/2006/main" count="572" uniqueCount="100">
  <si>
    <t/>
  </si>
  <si>
    <t xml:space="preserve"> Պատասխանատու  ԾԲ ծրագիր  Միջոցառում  Կատարող  Հոդված </t>
  </si>
  <si>
    <t>Տարեկան պլան</t>
  </si>
  <si>
    <t>Տարեկան ճշտված պլան</t>
  </si>
  <si>
    <t>Փաստ</t>
  </si>
  <si>
    <t>Կատարման %-ը տարեկան ճշտված պլանի նկատմամբ</t>
  </si>
  <si>
    <t>x</t>
  </si>
  <si>
    <t>ԸՆԴԱՄԵՆԸ ԾԱԽՍԵՐ  (տող1100000+տող 1200000)</t>
  </si>
  <si>
    <t>Ա. ԸՆԹԱՑԻԿ ԾԱԽՍԵՐ` ԸՆԴԱՄԵՆԸ</t>
  </si>
  <si>
    <t>1.1 ԱՇԽԱՏԱՆՔԻ ՎԱՐՁԱՏՐՈՒԹՅՈՒՆ</t>
  </si>
  <si>
    <t>411100</t>
  </si>
  <si>
    <t>- Աշխատողների աշխատավարձեր և հավելավճարներ</t>
  </si>
  <si>
    <t>411200</t>
  </si>
  <si>
    <t>- Պարգևատրումներ, դրամական խրախուսումներ և հատուկ վճարներ</t>
  </si>
  <si>
    <t>411300</t>
  </si>
  <si>
    <t>- Քաղաքացիական, դատական և պետական այլ ծառայողների պարգևատրում</t>
  </si>
  <si>
    <t>2. ԾԱՌԱՅՈՒԹՅՈՒՆՆԵՐԻ ԵՎ ԱՊՐԱՆՔՆԵՐԻ ՁԵՌՔԲԵՐՈՒՄ</t>
  </si>
  <si>
    <t>2.1. Շարունակական ծախսեր</t>
  </si>
  <si>
    <t>421200</t>
  </si>
  <si>
    <t xml:space="preserve">- Էներգետիկ ծառայություններ </t>
  </si>
  <si>
    <t>421300</t>
  </si>
  <si>
    <t>- Կոմունալ ծառայություններ</t>
  </si>
  <si>
    <t>421400</t>
  </si>
  <si>
    <t xml:space="preserve">- Կապի ծառայություններ </t>
  </si>
  <si>
    <t>421500</t>
  </si>
  <si>
    <t>- Ապահովագրական ծախսեր</t>
  </si>
  <si>
    <t>2.2. Ծառայողական գործուղումների գծով ծախսեր</t>
  </si>
  <si>
    <t>422100</t>
  </si>
  <si>
    <t>- Ներքին գործուղումներ</t>
  </si>
  <si>
    <t>422200</t>
  </si>
  <si>
    <t>- Արտասահմանյան գործուղումների գծով ծախսեր</t>
  </si>
  <si>
    <t>2.3. Պայմանագրային այլ ծառայությունների ձեռքբերում</t>
  </si>
  <si>
    <t>423200</t>
  </si>
  <si>
    <t>- Համակարգչային ծառայություններ</t>
  </si>
  <si>
    <t>423400</t>
  </si>
  <si>
    <t>- Տեղեկատվական ծառայություններ</t>
  </si>
  <si>
    <t>423700</t>
  </si>
  <si>
    <t>- Ներկայացուցչական ծախսեր</t>
  </si>
  <si>
    <t>423900</t>
  </si>
  <si>
    <t>- Ընդհանուր բնույթի այլ ծառայություններ</t>
  </si>
  <si>
    <t>2.5. Ընթացիկ նորոգում և պահպանում (ծառայություններ և նյութեր)</t>
  </si>
  <si>
    <t>425100</t>
  </si>
  <si>
    <t>- Շենքերի և կառույցների ընթացիկ նորոգում և պահպանում</t>
  </si>
  <si>
    <t>425200</t>
  </si>
  <si>
    <t>- Մեքենաների և սարքավորումների ընթացիկ նորոգում և պահպանում</t>
  </si>
  <si>
    <t>2.6. Նյութեր (ապրանքներ)</t>
  </si>
  <si>
    <t>426100</t>
  </si>
  <si>
    <t>- Գրասենյակային նյութեր և հագուստ</t>
  </si>
  <si>
    <t>426400</t>
  </si>
  <si>
    <t>- Տրանսպորտային նյութեր</t>
  </si>
  <si>
    <t>426700</t>
  </si>
  <si>
    <t>- Կենցաղային և հանրային սննդի նյութեր</t>
  </si>
  <si>
    <t>7. ԱՅԼ ԾԱԽՍԵՐ</t>
  </si>
  <si>
    <t xml:space="preserve">7.2. Հարկեր, պարտադիր վճարներ և տույժեր, որոնք կառավարման տարբեր մակարդակների կողմից կիրառվում են միմյանց նկատմամբ </t>
  </si>
  <si>
    <t>482300</t>
  </si>
  <si>
    <t>- Պարտադիր վճարներ</t>
  </si>
  <si>
    <t>Բ. ՈՉ ՖԻՆԱՆՍԱԿԱՆ ԱԿՏԻՎՆԵՐԻ ՀԵՏ ԳՈՐԾԱՌՆՈՒԹՅՈՒՆՆԵՐ</t>
  </si>
  <si>
    <t>ՈՉ ՖԻՆԱՆՍԱԿԱՆ ԱԿՏԻՎՆԵՐԻ ԳԾՈՎ ԾԱԽՍԵՐ</t>
  </si>
  <si>
    <t>1. ՀԻՄՆԱԿԱՆ ՄԻՋՈՑՆԵՐ</t>
  </si>
  <si>
    <t>(հազար դրամ)</t>
  </si>
  <si>
    <t>426900</t>
  </si>
  <si>
    <t>- Հատուկ նպատակային այլ նյութեր</t>
  </si>
  <si>
    <t>512200</t>
  </si>
  <si>
    <t>- Վարչական սարքավորումներ</t>
  </si>
  <si>
    <t>2.4. Այլ մասնագիտական ծառայությունների ձեռքբերում</t>
  </si>
  <si>
    <t>424100</t>
  </si>
  <si>
    <t>Մասնագիտական ծառայություններ</t>
  </si>
  <si>
    <t>5. ԴՐԱՄԱՇՆՈՐՀՆԵՐ</t>
  </si>
  <si>
    <t>ՀՀ վարչապետի  աշխատակազմ</t>
  </si>
  <si>
    <t>101003</t>
  </si>
  <si>
    <t>Ընթացիկ դրամաշնորհներ պետական հատվածի այլ մակարդակներին</t>
  </si>
  <si>
    <t>463700</t>
  </si>
  <si>
    <t>- Ընթացիկ դրամաշնորհներ պետական և համայնքային ոչ առևտրային կազմակերպություններին</t>
  </si>
  <si>
    <t>423300</t>
  </si>
  <si>
    <t>- Աշխատակազմի մասնագիտական զարգացման ծառայություններ</t>
  </si>
  <si>
    <t>1213</t>
  </si>
  <si>
    <t>Տեսչական վերահսկողության ծրագիր</t>
  </si>
  <si>
    <t>426600</t>
  </si>
  <si>
    <t>- Առողջապահական և լաբորատոր նյութեր</t>
  </si>
  <si>
    <t>1213-11007</t>
  </si>
  <si>
    <t>Սննդամթերքի անվտանգության բնագավառում վերահսկողության իրականացման ծառայություններ</t>
  </si>
  <si>
    <t>411500</t>
  </si>
  <si>
    <t>- Այլ վարձատրություններ</t>
  </si>
  <si>
    <t>1213-11010</t>
  </si>
  <si>
    <t>Տեսչական վերահսկողության շրջանակում սննդամթերքի լաբորատոր հետազոտություն</t>
  </si>
  <si>
    <t>1213-11011</t>
  </si>
  <si>
    <t>Գյուղատնտեսական կենդանիների հիվանդությունների, կենդանական ծագում ունեցող հումքի և նյութի վերահսկողության իրականացում լաբորատոր փորձարկումների միջոցով</t>
  </si>
  <si>
    <t>1213-11012</t>
  </si>
  <si>
    <t>Դաբաղ հիվանդության դեմ պատվաստումների իրականացման վերահսկողություն</t>
  </si>
  <si>
    <t>1213-11013</t>
  </si>
  <si>
    <t>Գյուղատնտեսական մշակաբույսերի և բույսերի պաշտպանության միջոցների վերահսկողություն  լաբորատոր փորձարկումների միջոցով</t>
  </si>
  <si>
    <t>1213-11014</t>
  </si>
  <si>
    <t>Կենդանական ծագման մթերքում մնացորդային նյութերի վերահսկողություն</t>
  </si>
  <si>
    <t>1213-11016</t>
  </si>
  <si>
    <t>1213-31006</t>
  </si>
  <si>
    <t>Սննդամթերքի անվտանգության տեսչական մարմնի տեխնիկական հագեցվածության բարելավում</t>
  </si>
  <si>
    <t>Ոչ սպանդանոցային մորթի հետևանքով ստացված կենդանական ծագման հումքի տեղափոխման և ոչնչացման ծառայություններ</t>
  </si>
  <si>
    <t>1213-11017</t>
  </si>
  <si>
    <t>Սահմանային պետական վերահսկողության շրջանակներում ներմուծվող սննդամթերքի պահեստային նմուշն այլ պետության ռեֆերենս փորձարկման լաբորատորիա ուղարկելու ծառայություններ</t>
  </si>
  <si>
    <t xml:space="preserve">ՀԱՇՎԵՏՎՈՒԹՅՈՒՆ
Հայաստանի Հանրապետության 2025 թվականի պետական բյուջեի ծախսերի կատարման վերաբերյալ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</si>
</sst>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,##0.00;\(##,##0.00\);\-"/>
    <numFmt numFmtId="165" formatCode="##,##0.0;\(##,##0.0\);\-"/>
  </numFmts>
  <fonts count="22" x14ac:knownFonts="1">
    <font>
      <sz val="8"/>
      <name val="GHEA Grapalat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8"/>
      <name val="GHEA Grapalat"/>
      <family val="2"/>
    </font>
    <font>
      <b/>
      <sz val="10"/>
      <name val="GHEA Grapalat"/>
      <family val="3"/>
    </font>
    <font>
      <b/>
      <sz val="8"/>
      <name val="GHEA Grapalat"/>
      <family val="3"/>
    </font>
    <font>
      <sz val="10"/>
      <name val="GHEA Grapalat"/>
      <family val="3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>
      <alignment horizontal="left" vertical="top" wrapText="1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8" fillId="0" borderId="10" applyFill="0" applyProtection="0">
      <alignment horizontal="right" vertical="top"/>
    </xf>
  </cellStyleXfs>
  <cellXfs count="20">
    <xf numFmtId="0" fontId="0" fillId="0" borderId="0" xfId="0">
      <alignment horizontal="left" vertical="top" wrapText="1"/>
    </xf>
    <xf numFmtId="0" fontId="19" fillId="0" borderId="0" xfId="0" applyFont="1" applyFill="1" applyAlignment="1">
      <alignment horizontal="centerContinuous" vertical="top" wrapText="1"/>
    </xf>
    <xf numFmtId="0" fontId="21" fillId="0" borderId="0" xfId="0" applyFont="1" applyAlignment="1">
      <alignment horizontal="centerContinuous" vertical="top" wrapText="1"/>
    </xf>
    <xf numFmtId="0" fontId="21" fillId="0" borderId="0" xfId="0" applyFont="1">
      <alignment horizontal="left" vertical="top" wrapText="1"/>
    </xf>
    <xf numFmtId="0" fontId="19" fillId="0" borderId="11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left" vertical="top" wrapText="1"/>
    </xf>
    <xf numFmtId="0" fontId="19" fillId="0" borderId="14" xfId="0" applyFont="1" applyBorder="1" applyAlignment="1">
      <alignment horizontal="left" vertical="top" wrapText="1"/>
    </xf>
    <xf numFmtId="0" fontId="19" fillId="0" borderId="15" xfId="0" applyFont="1" applyBorder="1" applyAlignment="1">
      <alignment horizontal="left" vertical="top" wrapText="1"/>
    </xf>
    <xf numFmtId="0" fontId="19" fillId="0" borderId="16" xfId="0" applyFont="1" applyBorder="1" applyAlignment="1">
      <alignment horizontal="left" vertical="top" wrapText="1"/>
    </xf>
    <xf numFmtId="165" fontId="19" fillId="0" borderId="17" xfId="0" applyNumberFormat="1" applyFont="1" applyBorder="1" applyAlignment="1">
      <alignment horizontal="right" vertical="top"/>
    </xf>
    <xf numFmtId="0" fontId="19" fillId="0" borderId="0" xfId="0" applyFont="1">
      <alignment horizontal="left" vertical="top" wrapText="1"/>
    </xf>
    <xf numFmtId="0" fontId="21" fillId="0" borderId="19" xfId="0" applyFont="1" applyBorder="1" applyAlignment="1">
      <alignment horizontal="left" vertical="top" wrapText="1"/>
    </xf>
    <xf numFmtId="0" fontId="21" fillId="0" borderId="20" xfId="0" applyFont="1" applyBorder="1" applyAlignment="1">
      <alignment horizontal="left" vertical="top" wrapText="1"/>
    </xf>
    <xf numFmtId="0" fontId="21" fillId="0" borderId="21" xfId="0" applyFont="1" applyBorder="1" applyAlignment="1">
      <alignment horizontal="left" vertical="top" wrapText="1"/>
    </xf>
    <xf numFmtId="0" fontId="21" fillId="0" borderId="22" xfId="0" applyFont="1" applyBorder="1" applyAlignment="1">
      <alignment horizontal="left" vertical="top" wrapText="1"/>
    </xf>
    <xf numFmtId="165" fontId="21" fillId="0" borderId="19" xfId="0" applyNumberFormat="1" applyFont="1" applyBorder="1" applyAlignment="1">
      <alignment horizontal="right" vertical="top"/>
    </xf>
    <xf numFmtId="0" fontId="20" fillId="0" borderId="0" xfId="0" applyFont="1" applyFill="1" applyAlignment="1">
      <alignment horizontal="right" vertical="top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SN_it" xfId="42" xr:uid="{00000000-0005-0000-0000-000027000000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4"/>
  <sheetViews>
    <sheetView tabSelected="1" topLeftCell="A85" workbookViewId="0">
      <selection activeCell="F105" sqref="F105"/>
    </sheetView>
  </sheetViews>
  <sheetFormatPr defaultRowHeight="13.5" x14ac:dyDescent="0.25"/>
  <cols>
    <col min="1" max="1" width="9.140625" style="3" customWidth="1"/>
    <col min="2" max="2" width="4.85546875" style="3" customWidth="1"/>
    <col min="3" max="3" width="6.140625" style="3" customWidth="1"/>
    <col min="4" max="4" width="8.7109375" style="3" customWidth="1"/>
    <col min="5" max="5" width="7.85546875" style="3" customWidth="1"/>
    <col min="6" max="6" width="35.28515625" style="3" customWidth="1"/>
    <col min="7" max="7" width="12.140625" style="3" customWidth="1"/>
    <col min="8" max="8" width="11.85546875" style="3" customWidth="1"/>
    <col min="9" max="9" width="14" style="3" customWidth="1"/>
    <col min="10" max="10" width="11.42578125" style="3" customWidth="1"/>
    <col min="11" max="16384" width="9.140625" style="3"/>
  </cols>
  <sheetData>
    <row r="1" spans="1:10" ht="28.5" x14ac:dyDescent="0.25">
      <c r="A1" s="1" t="s">
        <v>99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I3" s="19" t="s">
        <v>59</v>
      </c>
    </row>
    <row r="4" spans="1:10" ht="90.75" customHeight="1" x14ac:dyDescent="0.25">
      <c r="A4" s="4" t="s">
        <v>1</v>
      </c>
      <c r="B4" s="5"/>
      <c r="C4" s="5"/>
      <c r="D4" s="5"/>
      <c r="E4" s="5"/>
      <c r="F4" s="6"/>
      <c r="G4" s="7" t="s">
        <v>2</v>
      </c>
      <c r="H4" s="7" t="s">
        <v>3</v>
      </c>
      <c r="I4" s="7" t="s">
        <v>4</v>
      </c>
      <c r="J4" s="7" t="s">
        <v>5</v>
      </c>
    </row>
    <row r="5" spans="1:10" s="13" customFormat="1" ht="16.5" customHeight="1" x14ac:dyDescent="0.25">
      <c r="A5" s="8">
        <v>101003</v>
      </c>
      <c r="B5" s="9" t="s">
        <v>68</v>
      </c>
      <c r="C5" s="10"/>
      <c r="D5" s="10"/>
      <c r="E5" s="10"/>
      <c r="F5" s="11"/>
      <c r="G5" s="12">
        <f>+G6</f>
        <v>2446433.7999999998</v>
      </c>
      <c r="H5" s="12">
        <f t="shared" ref="H5:I5" si="0">+H6</f>
        <v>2472519.5</v>
      </c>
      <c r="I5" s="12">
        <f t="shared" si="0"/>
        <v>2271019.66</v>
      </c>
      <c r="J5" s="12">
        <f>+I5/H5*100</f>
        <v>91.850424637702559</v>
      </c>
    </row>
    <row r="6" spans="1:10" x14ac:dyDescent="0.25">
      <c r="A6" s="14" t="s">
        <v>0</v>
      </c>
      <c r="B6" s="14" t="s">
        <v>75</v>
      </c>
      <c r="C6" s="15" t="s">
        <v>76</v>
      </c>
      <c r="D6" s="16"/>
      <c r="E6" s="16"/>
      <c r="F6" s="17"/>
      <c r="G6" s="18">
        <f>+G7+G43+G50+G57+G64+G71+G78+G87+G98</f>
        <v>2446433.7999999998</v>
      </c>
      <c r="H6" s="18">
        <f t="shared" ref="H6:I6" si="1">+H7+H43+H50+H57+H64+H71+H78+H87+H98</f>
        <v>2472519.5</v>
      </c>
      <c r="I6" s="18">
        <f t="shared" si="1"/>
        <v>2271019.66</v>
      </c>
      <c r="J6" s="18">
        <f t="shared" ref="J6:J69" si="2">+I6/H6*100</f>
        <v>91.850424637702559</v>
      </c>
    </row>
    <row r="7" spans="1:10" ht="27" x14ac:dyDescent="0.25">
      <c r="A7" s="14" t="s">
        <v>0</v>
      </c>
      <c r="B7" s="14" t="s">
        <v>0</v>
      </c>
      <c r="C7" s="14" t="s">
        <v>79</v>
      </c>
      <c r="D7" s="15" t="s">
        <v>80</v>
      </c>
      <c r="E7" s="16"/>
      <c r="F7" s="17"/>
      <c r="G7" s="18">
        <v>1748163.4</v>
      </c>
      <c r="H7" s="18">
        <v>1740241.9</v>
      </c>
      <c r="I7" s="18">
        <v>1718526.54</v>
      </c>
      <c r="J7" s="18">
        <f t="shared" si="2"/>
        <v>98.752164282448334</v>
      </c>
    </row>
    <row r="8" spans="1:10" ht="27" x14ac:dyDescent="0.25">
      <c r="A8" s="14" t="s">
        <v>0</v>
      </c>
      <c r="B8" s="14" t="s">
        <v>0</v>
      </c>
      <c r="C8" s="14" t="s">
        <v>0</v>
      </c>
      <c r="D8" s="14" t="s">
        <v>69</v>
      </c>
      <c r="E8" s="15" t="s">
        <v>68</v>
      </c>
      <c r="F8" s="17"/>
      <c r="G8" s="18">
        <v>1748163.4</v>
      </c>
      <c r="H8" s="18">
        <v>1740241.9</v>
      </c>
      <c r="I8" s="18">
        <v>1718526.54</v>
      </c>
      <c r="J8" s="18">
        <f t="shared" si="2"/>
        <v>98.752164282448334</v>
      </c>
    </row>
    <row r="9" spans="1:10" ht="27" x14ac:dyDescent="0.25">
      <c r="A9" s="14" t="s">
        <v>0</v>
      </c>
      <c r="B9" s="14" t="s">
        <v>0</v>
      </c>
      <c r="C9" s="14" t="s">
        <v>0</v>
      </c>
      <c r="D9" s="14" t="s">
        <v>0</v>
      </c>
      <c r="E9" s="14" t="s">
        <v>6</v>
      </c>
      <c r="F9" s="14" t="s">
        <v>7</v>
      </c>
      <c r="G9" s="18">
        <v>1748163.4</v>
      </c>
      <c r="H9" s="18">
        <v>1740241.9</v>
      </c>
      <c r="I9" s="18">
        <v>1718526.54</v>
      </c>
      <c r="J9" s="18">
        <f t="shared" si="2"/>
        <v>98.752164282448334</v>
      </c>
    </row>
    <row r="10" spans="1:10" x14ac:dyDescent="0.25">
      <c r="A10" s="14" t="s">
        <v>0</v>
      </c>
      <c r="B10" s="14" t="s">
        <v>0</v>
      </c>
      <c r="C10" s="14" t="s">
        <v>0</v>
      </c>
      <c r="D10" s="14" t="s">
        <v>0</v>
      </c>
      <c r="E10" s="14" t="s">
        <v>6</v>
      </c>
      <c r="F10" s="14" t="s">
        <v>8</v>
      </c>
      <c r="G10" s="18">
        <v>1748163.4</v>
      </c>
      <c r="H10" s="18">
        <v>1740241.9</v>
      </c>
      <c r="I10" s="18">
        <v>1718526.54</v>
      </c>
      <c r="J10" s="18">
        <f t="shared" si="2"/>
        <v>98.752164282448334</v>
      </c>
    </row>
    <row r="11" spans="1:10" ht="27" x14ac:dyDescent="0.25">
      <c r="A11" s="14" t="s">
        <v>0</v>
      </c>
      <c r="B11" s="14" t="s">
        <v>0</v>
      </c>
      <c r="C11" s="14" t="s">
        <v>0</v>
      </c>
      <c r="D11" s="14" t="s">
        <v>0</v>
      </c>
      <c r="E11" s="14" t="s">
        <v>6</v>
      </c>
      <c r="F11" s="14" t="s">
        <v>9</v>
      </c>
      <c r="G11" s="18">
        <v>1540836</v>
      </c>
      <c r="H11" s="18">
        <v>1554185.4</v>
      </c>
      <c r="I11" s="18">
        <v>1550525.67</v>
      </c>
      <c r="J11" s="18">
        <f t="shared" si="2"/>
        <v>99.76452423243714</v>
      </c>
    </row>
    <row r="12" spans="1:10" ht="27" x14ac:dyDescent="0.25">
      <c r="A12" s="14" t="s">
        <v>0</v>
      </c>
      <c r="B12" s="14" t="s">
        <v>0</v>
      </c>
      <c r="C12" s="14" t="s">
        <v>0</v>
      </c>
      <c r="D12" s="14" t="s">
        <v>0</v>
      </c>
      <c r="E12" s="14" t="s">
        <v>10</v>
      </c>
      <c r="F12" s="14" t="s">
        <v>11</v>
      </c>
      <c r="G12" s="18">
        <v>1244444.7</v>
      </c>
      <c r="H12" s="18">
        <v>1244444.7</v>
      </c>
      <c r="I12" s="18">
        <v>1240802.01</v>
      </c>
      <c r="J12" s="18">
        <f t="shared" si="2"/>
        <v>99.707283899397055</v>
      </c>
    </row>
    <row r="13" spans="1:10" ht="27" x14ac:dyDescent="0.25">
      <c r="A13" s="14" t="s">
        <v>0</v>
      </c>
      <c r="B13" s="14" t="s">
        <v>0</v>
      </c>
      <c r="C13" s="14" t="s">
        <v>0</v>
      </c>
      <c r="D13" s="14" t="s">
        <v>0</v>
      </c>
      <c r="E13" s="14" t="s">
        <v>12</v>
      </c>
      <c r="F13" s="14" t="s">
        <v>13</v>
      </c>
      <c r="G13" s="18">
        <v>98110.7</v>
      </c>
      <c r="H13" s="18">
        <v>111460.1</v>
      </c>
      <c r="I13" s="18">
        <v>111447.7</v>
      </c>
      <c r="J13" s="18">
        <f t="shared" si="2"/>
        <v>99.98887494269249</v>
      </c>
    </row>
    <row r="14" spans="1:10" ht="40.5" x14ac:dyDescent="0.25">
      <c r="A14" s="14" t="s">
        <v>0</v>
      </c>
      <c r="B14" s="14" t="s">
        <v>0</v>
      </c>
      <c r="C14" s="14" t="s">
        <v>0</v>
      </c>
      <c r="D14" s="14" t="s">
        <v>0</v>
      </c>
      <c r="E14" s="14" t="s">
        <v>14</v>
      </c>
      <c r="F14" s="14" t="s">
        <v>15</v>
      </c>
      <c r="G14" s="18">
        <v>111495</v>
      </c>
      <c r="H14" s="18">
        <v>111495</v>
      </c>
      <c r="I14" s="18">
        <v>111495</v>
      </c>
      <c r="J14" s="18">
        <f t="shared" si="2"/>
        <v>100</v>
      </c>
    </row>
    <row r="15" spans="1:10" ht="27" x14ac:dyDescent="0.25">
      <c r="A15" s="14" t="s">
        <v>0</v>
      </c>
      <c r="B15" s="14" t="s">
        <v>0</v>
      </c>
      <c r="C15" s="14" t="s">
        <v>0</v>
      </c>
      <c r="D15" s="14" t="s">
        <v>0</v>
      </c>
      <c r="E15" s="14" t="s">
        <v>81</v>
      </c>
      <c r="F15" s="14" t="s">
        <v>82</v>
      </c>
      <c r="G15" s="18">
        <v>86785.600000000006</v>
      </c>
      <c r="H15" s="18">
        <v>86785.600000000006</v>
      </c>
      <c r="I15" s="18">
        <v>86780.96</v>
      </c>
      <c r="J15" s="18">
        <f t="shared" si="2"/>
        <v>99.994653490901726</v>
      </c>
    </row>
    <row r="16" spans="1:10" ht="27" x14ac:dyDescent="0.25">
      <c r="A16" s="14" t="s">
        <v>0</v>
      </c>
      <c r="B16" s="14" t="s">
        <v>0</v>
      </c>
      <c r="C16" s="14" t="s">
        <v>0</v>
      </c>
      <c r="D16" s="14" t="s">
        <v>0</v>
      </c>
      <c r="E16" s="14" t="s">
        <v>6</v>
      </c>
      <c r="F16" s="14" t="s">
        <v>16</v>
      </c>
      <c r="G16" s="18">
        <v>206238.2</v>
      </c>
      <c r="H16" s="18">
        <v>179876.4</v>
      </c>
      <c r="I16" s="18">
        <v>162168.6</v>
      </c>
      <c r="J16" s="18">
        <f t="shared" si="2"/>
        <v>90.155573493799082</v>
      </c>
    </row>
    <row r="17" spans="1:10" x14ac:dyDescent="0.25">
      <c r="A17" s="14" t="s">
        <v>0</v>
      </c>
      <c r="B17" s="14" t="s">
        <v>0</v>
      </c>
      <c r="C17" s="14" t="s">
        <v>0</v>
      </c>
      <c r="D17" s="14" t="s">
        <v>0</v>
      </c>
      <c r="E17" s="14" t="s">
        <v>6</v>
      </c>
      <c r="F17" s="14" t="s">
        <v>17</v>
      </c>
      <c r="G17" s="18">
        <v>28614.1</v>
      </c>
      <c r="H17" s="18">
        <v>30514.1</v>
      </c>
      <c r="I17" s="18">
        <v>24950.27</v>
      </c>
      <c r="J17" s="18">
        <f t="shared" si="2"/>
        <v>81.766363746595843</v>
      </c>
    </row>
    <row r="18" spans="1:10" ht="27" x14ac:dyDescent="0.25">
      <c r="A18" s="14" t="s">
        <v>0</v>
      </c>
      <c r="B18" s="14" t="s">
        <v>0</v>
      </c>
      <c r="C18" s="14" t="s">
        <v>0</v>
      </c>
      <c r="D18" s="14" t="s">
        <v>0</v>
      </c>
      <c r="E18" s="14" t="s">
        <v>18</v>
      </c>
      <c r="F18" s="14" t="s">
        <v>19</v>
      </c>
      <c r="G18" s="18">
        <v>18316.900000000001</v>
      </c>
      <c r="H18" s="18">
        <v>22116.9</v>
      </c>
      <c r="I18" s="18">
        <v>19672.57</v>
      </c>
      <c r="J18" s="18">
        <f t="shared" si="2"/>
        <v>88.948134684336409</v>
      </c>
    </row>
    <row r="19" spans="1:10" ht="27" x14ac:dyDescent="0.25">
      <c r="A19" s="14" t="s">
        <v>0</v>
      </c>
      <c r="B19" s="14" t="s">
        <v>0</v>
      </c>
      <c r="C19" s="14" t="s">
        <v>0</v>
      </c>
      <c r="D19" s="14" t="s">
        <v>0</v>
      </c>
      <c r="E19" s="14" t="s">
        <v>20</v>
      </c>
      <c r="F19" s="14" t="s">
        <v>21</v>
      </c>
      <c r="G19" s="18">
        <v>1186.2</v>
      </c>
      <c r="H19" s="18">
        <v>1186.2</v>
      </c>
      <c r="I19" s="18">
        <v>637.69000000000005</v>
      </c>
      <c r="J19" s="18">
        <f t="shared" si="2"/>
        <v>53.759062552689265</v>
      </c>
    </row>
    <row r="20" spans="1:10" ht="27" x14ac:dyDescent="0.25">
      <c r="A20" s="14" t="s">
        <v>0</v>
      </c>
      <c r="B20" s="14" t="s">
        <v>0</v>
      </c>
      <c r="C20" s="14" t="s">
        <v>0</v>
      </c>
      <c r="D20" s="14" t="s">
        <v>0</v>
      </c>
      <c r="E20" s="14" t="s">
        <v>22</v>
      </c>
      <c r="F20" s="14" t="s">
        <v>23</v>
      </c>
      <c r="G20" s="18">
        <v>7681</v>
      </c>
      <c r="H20" s="18">
        <v>5781</v>
      </c>
      <c r="I20" s="18">
        <v>3421.01</v>
      </c>
      <c r="J20" s="18">
        <f t="shared" si="2"/>
        <v>59.176786023179382</v>
      </c>
    </row>
    <row r="21" spans="1:10" ht="27" x14ac:dyDescent="0.25">
      <c r="A21" s="14" t="s">
        <v>0</v>
      </c>
      <c r="B21" s="14" t="s">
        <v>0</v>
      </c>
      <c r="C21" s="14" t="s">
        <v>0</v>
      </c>
      <c r="D21" s="14" t="s">
        <v>0</v>
      </c>
      <c r="E21" s="14" t="s">
        <v>24</v>
      </c>
      <c r="F21" s="14" t="s">
        <v>25</v>
      </c>
      <c r="G21" s="18">
        <v>1430</v>
      </c>
      <c r="H21" s="18">
        <v>1430</v>
      </c>
      <c r="I21" s="18">
        <v>1219</v>
      </c>
      <c r="J21" s="18">
        <f t="shared" si="2"/>
        <v>85.24475524475524</v>
      </c>
    </row>
    <row r="22" spans="1:10" ht="27" x14ac:dyDescent="0.25">
      <c r="A22" s="14" t="s">
        <v>0</v>
      </c>
      <c r="B22" s="14" t="s">
        <v>0</v>
      </c>
      <c r="C22" s="14" t="s">
        <v>0</v>
      </c>
      <c r="D22" s="14" t="s">
        <v>0</v>
      </c>
      <c r="E22" s="14" t="s">
        <v>6</v>
      </c>
      <c r="F22" s="14" t="s">
        <v>26</v>
      </c>
      <c r="G22" s="18">
        <v>19212</v>
      </c>
      <c r="H22" s="18">
        <v>15792.3</v>
      </c>
      <c r="I22" s="18">
        <v>9449.99</v>
      </c>
      <c r="J22" s="18">
        <f t="shared" si="2"/>
        <v>59.839225445311961</v>
      </c>
    </row>
    <row r="23" spans="1:10" ht="27" x14ac:dyDescent="0.25">
      <c r="A23" s="14" t="s">
        <v>0</v>
      </c>
      <c r="B23" s="14" t="s">
        <v>0</v>
      </c>
      <c r="C23" s="14" t="s">
        <v>0</v>
      </c>
      <c r="D23" s="14" t="s">
        <v>0</v>
      </c>
      <c r="E23" s="14" t="s">
        <v>27</v>
      </c>
      <c r="F23" s="14" t="s">
        <v>28</v>
      </c>
      <c r="G23" s="18">
        <v>15612</v>
      </c>
      <c r="H23" s="18">
        <v>12192.3</v>
      </c>
      <c r="I23" s="18">
        <v>6945.2</v>
      </c>
      <c r="J23" s="18">
        <f t="shared" si="2"/>
        <v>56.963821428278507</v>
      </c>
    </row>
    <row r="24" spans="1:10" ht="27" x14ac:dyDescent="0.25">
      <c r="A24" s="14" t="s">
        <v>0</v>
      </c>
      <c r="B24" s="14" t="s">
        <v>0</v>
      </c>
      <c r="C24" s="14" t="s">
        <v>0</v>
      </c>
      <c r="D24" s="14" t="s">
        <v>0</v>
      </c>
      <c r="E24" s="14" t="s">
        <v>29</v>
      </c>
      <c r="F24" s="14" t="s">
        <v>30</v>
      </c>
      <c r="G24" s="18">
        <v>3600</v>
      </c>
      <c r="H24" s="18">
        <v>3600</v>
      </c>
      <c r="I24" s="18">
        <v>2504.79</v>
      </c>
      <c r="J24" s="18">
        <f t="shared" si="2"/>
        <v>69.577500000000001</v>
      </c>
    </row>
    <row r="25" spans="1:10" ht="27" x14ac:dyDescent="0.25">
      <c r="A25" s="14" t="s">
        <v>0</v>
      </c>
      <c r="B25" s="14" t="s">
        <v>0</v>
      </c>
      <c r="C25" s="14" t="s">
        <v>0</v>
      </c>
      <c r="D25" s="14" t="s">
        <v>0</v>
      </c>
      <c r="E25" s="14" t="s">
        <v>6</v>
      </c>
      <c r="F25" s="14" t="s">
        <v>31</v>
      </c>
      <c r="G25" s="18">
        <v>62088.5</v>
      </c>
      <c r="H25" s="18">
        <v>44641.1</v>
      </c>
      <c r="I25" s="18">
        <v>43461.4</v>
      </c>
      <c r="J25" s="18">
        <f t="shared" si="2"/>
        <v>97.357367986003936</v>
      </c>
    </row>
    <row r="26" spans="1:10" ht="27" x14ac:dyDescent="0.25">
      <c r="A26" s="14" t="s">
        <v>0</v>
      </c>
      <c r="B26" s="14" t="s">
        <v>0</v>
      </c>
      <c r="C26" s="14" t="s">
        <v>0</v>
      </c>
      <c r="D26" s="14" t="s">
        <v>0</v>
      </c>
      <c r="E26" s="14" t="s">
        <v>32</v>
      </c>
      <c r="F26" s="14" t="s">
        <v>33</v>
      </c>
      <c r="G26" s="18">
        <v>38050</v>
      </c>
      <c r="H26" s="18">
        <v>28799</v>
      </c>
      <c r="I26" s="18">
        <v>28499</v>
      </c>
      <c r="J26" s="18">
        <f t="shared" si="2"/>
        <v>98.958297163095949</v>
      </c>
    </row>
    <row r="27" spans="1:10" ht="27" x14ac:dyDescent="0.25">
      <c r="A27" s="14" t="s">
        <v>0</v>
      </c>
      <c r="B27" s="14" t="s">
        <v>0</v>
      </c>
      <c r="C27" s="14" t="s">
        <v>0</v>
      </c>
      <c r="D27" s="14" t="s">
        <v>0</v>
      </c>
      <c r="E27" s="14" t="s">
        <v>73</v>
      </c>
      <c r="F27" s="14" t="s">
        <v>74</v>
      </c>
      <c r="G27" s="18">
        <v>3744</v>
      </c>
      <c r="H27" s="18">
        <v>172.8</v>
      </c>
      <c r="I27" s="18">
        <v>172.8</v>
      </c>
      <c r="J27" s="18">
        <f t="shared" si="2"/>
        <v>100</v>
      </c>
    </row>
    <row r="28" spans="1:10" ht="27" x14ac:dyDescent="0.25">
      <c r="A28" s="14" t="s">
        <v>0</v>
      </c>
      <c r="B28" s="14" t="s">
        <v>0</v>
      </c>
      <c r="C28" s="14" t="s">
        <v>0</v>
      </c>
      <c r="D28" s="14" t="s">
        <v>0</v>
      </c>
      <c r="E28" s="14" t="s">
        <v>34</v>
      </c>
      <c r="F28" s="14" t="s">
        <v>35</v>
      </c>
      <c r="G28" s="18">
        <v>14165.1</v>
      </c>
      <c r="H28" s="18">
        <v>13684.2</v>
      </c>
      <c r="I28" s="18">
        <v>13183.15</v>
      </c>
      <c r="J28" s="18">
        <f t="shared" si="2"/>
        <v>96.338477952675333</v>
      </c>
    </row>
    <row r="29" spans="1:10" ht="27" x14ac:dyDescent="0.25">
      <c r="A29" s="14" t="s">
        <v>0</v>
      </c>
      <c r="B29" s="14" t="s">
        <v>0</v>
      </c>
      <c r="C29" s="14" t="s">
        <v>0</v>
      </c>
      <c r="D29" s="14" t="s">
        <v>0</v>
      </c>
      <c r="E29" s="14" t="s">
        <v>36</v>
      </c>
      <c r="F29" s="14" t="s">
        <v>37</v>
      </c>
      <c r="G29" s="18">
        <v>300</v>
      </c>
      <c r="H29" s="18">
        <v>300</v>
      </c>
      <c r="I29" s="18">
        <v>219.35</v>
      </c>
      <c r="J29" s="18">
        <f t="shared" si="2"/>
        <v>73.11666666666666</v>
      </c>
    </row>
    <row r="30" spans="1:10" ht="27" x14ac:dyDescent="0.25">
      <c r="A30" s="14" t="s">
        <v>0</v>
      </c>
      <c r="B30" s="14" t="s">
        <v>0</v>
      </c>
      <c r="C30" s="14" t="s">
        <v>0</v>
      </c>
      <c r="D30" s="14" t="s">
        <v>0</v>
      </c>
      <c r="E30" s="14" t="s">
        <v>38</v>
      </c>
      <c r="F30" s="14" t="s">
        <v>39</v>
      </c>
      <c r="G30" s="18">
        <v>5829.4</v>
      </c>
      <c r="H30" s="18">
        <v>1685.1</v>
      </c>
      <c r="I30" s="18">
        <v>1387.1</v>
      </c>
      <c r="J30" s="18">
        <f t="shared" si="2"/>
        <v>82.315589579253455</v>
      </c>
    </row>
    <row r="31" spans="1:10" ht="27" x14ac:dyDescent="0.25">
      <c r="A31" s="14" t="s">
        <v>0</v>
      </c>
      <c r="B31" s="14" t="s">
        <v>0</v>
      </c>
      <c r="C31" s="14" t="s">
        <v>0</v>
      </c>
      <c r="D31" s="14" t="s">
        <v>0</v>
      </c>
      <c r="E31" s="14" t="s">
        <v>6</v>
      </c>
      <c r="F31" s="14" t="s">
        <v>40</v>
      </c>
      <c r="G31" s="18">
        <v>36900</v>
      </c>
      <c r="H31" s="18">
        <v>31277.4</v>
      </c>
      <c r="I31" s="18">
        <v>28104.560000000001</v>
      </c>
      <c r="J31" s="18">
        <f t="shared" si="2"/>
        <v>89.855806428923131</v>
      </c>
    </row>
    <row r="32" spans="1:10" ht="27" x14ac:dyDescent="0.25">
      <c r="A32" s="14" t="s">
        <v>0</v>
      </c>
      <c r="B32" s="14" t="s">
        <v>0</v>
      </c>
      <c r="C32" s="14" t="s">
        <v>0</v>
      </c>
      <c r="D32" s="14" t="s">
        <v>0</v>
      </c>
      <c r="E32" s="14" t="s">
        <v>41</v>
      </c>
      <c r="F32" s="14" t="s">
        <v>42</v>
      </c>
      <c r="G32" s="18">
        <v>25000</v>
      </c>
      <c r="H32" s="18">
        <v>19377.400000000001</v>
      </c>
      <c r="I32" s="18">
        <v>19356.900000000001</v>
      </c>
      <c r="J32" s="18">
        <f t="shared" si="2"/>
        <v>99.894206653111368</v>
      </c>
    </row>
    <row r="33" spans="1:10" ht="27" x14ac:dyDescent="0.25">
      <c r="A33" s="14" t="s">
        <v>0</v>
      </c>
      <c r="B33" s="14" t="s">
        <v>0</v>
      </c>
      <c r="C33" s="14" t="s">
        <v>0</v>
      </c>
      <c r="D33" s="14" t="s">
        <v>0</v>
      </c>
      <c r="E33" s="14" t="s">
        <v>43</v>
      </c>
      <c r="F33" s="14" t="s">
        <v>44</v>
      </c>
      <c r="G33" s="18">
        <v>11900</v>
      </c>
      <c r="H33" s="18">
        <v>11900</v>
      </c>
      <c r="I33" s="18">
        <v>8747.66</v>
      </c>
      <c r="J33" s="18">
        <f t="shared" si="2"/>
        <v>73.509747899159663</v>
      </c>
    </row>
    <row r="34" spans="1:10" x14ac:dyDescent="0.25">
      <c r="A34" s="14" t="s">
        <v>0</v>
      </c>
      <c r="B34" s="14" t="s">
        <v>0</v>
      </c>
      <c r="C34" s="14" t="s">
        <v>0</v>
      </c>
      <c r="D34" s="14" t="s">
        <v>0</v>
      </c>
      <c r="E34" s="14" t="s">
        <v>6</v>
      </c>
      <c r="F34" s="14" t="s">
        <v>45</v>
      </c>
      <c r="G34" s="18">
        <v>59423.6</v>
      </c>
      <c r="H34" s="18">
        <v>57651.5</v>
      </c>
      <c r="I34" s="18">
        <v>56202.38</v>
      </c>
      <c r="J34" s="18">
        <f t="shared" si="2"/>
        <v>97.486414056876228</v>
      </c>
    </row>
    <row r="35" spans="1:10" ht="27" x14ac:dyDescent="0.25">
      <c r="A35" s="14" t="s">
        <v>0</v>
      </c>
      <c r="B35" s="14" t="s">
        <v>0</v>
      </c>
      <c r="C35" s="14" t="s">
        <v>0</v>
      </c>
      <c r="D35" s="14" t="s">
        <v>0</v>
      </c>
      <c r="E35" s="14" t="s">
        <v>46</v>
      </c>
      <c r="F35" s="14" t="s">
        <v>47</v>
      </c>
      <c r="G35" s="18">
        <v>20322.900000000001</v>
      </c>
      <c r="H35" s="18">
        <v>16655.400000000001</v>
      </c>
      <c r="I35" s="18">
        <v>16612.38</v>
      </c>
      <c r="J35" s="18">
        <f t="shared" si="2"/>
        <v>99.74170539284556</v>
      </c>
    </row>
    <row r="36" spans="1:10" ht="27" x14ac:dyDescent="0.25">
      <c r="A36" s="14" t="s">
        <v>0</v>
      </c>
      <c r="B36" s="14" t="s">
        <v>0</v>
      </c>
      <c r="C36" s="14" t="s">
        <v>0</v>
      </c>
      <c r="D36" s="14" t="s">
        <v>0</v>
      </c>
      <c r="E36" s="14" t="s">
        <v>48</v>
      </c>
      <c r="F36" s="14" t="s">
        <v>49</v>
      </c>
      <c r="G36" s="18">
        <v>30980</v>
      </c>
      <c r="H36" s="18">
        <v>36887</v>
      </c>
      <c r="I36" s="18">
        <v>36883.800000000003</v>
      </c>
      <c r="J36" s="18">
        <f t="shared" si="2"/>
        <v>99.991324856995703</v>
      </c>
    </row>
    <row r="37" spans="1:10" ht="27" x14ac:dyDescent="0.25">
      <c r="A37" s="14" t="s">
        <v>0</v>
      </c>
      <c r="B37" s="14" t="s">
        <v>0</v>
      </c>
      <c r="C37" s="14" t="s">
        <v>0</v>
      </c>
      <c r="D37" s="14" t="s">
        <v>0</v>
      </c>
      <c r="E37" s="14" t="s">
        <v>77</v>
      </c>
      <c r="F37" s="14" t="s">
        <v>78</v>
      </c>
      <c r="G37" s="18">
        <v>2325</v>
      </c>
      <c r="H37" s="18">
        <v>825</v>
      </c>
      <c r="I37" s="18">
        <v>306.89999999999998</v>
      </c>
      <c r="J37" s="18">
        <f t="shared" si="2"/>
        <v>37.200000000000003</v>
      </c>
    </row>
    <row r="38" spans="1:10" ht="27" x14ac:dyDescent="0.25">
      <c r="A38" s="14" t="s">
        <v>0</v>
      </c>
      <c r="B38" s="14" t="s">
        <v>0</v>
      </c>
      <c r="C38" s="14" t="s">
        <v>0</v>
      </c>
      <c r="D38" s="14" t="s">
        <v>0</v>
      </c>
      <c r="E38" s="14" t="s">
        <v>50</v>
      </c>
      <c r="F38" s="14" t="s">
        <v>51</v>
      </c>
      <c r="G38" s="18">
        <v>4395.7</v>
      </c>
      <c r="H38" s="18">
        <v>1884.1</v>
      </c>
      <c r="I38" s="18">
        <v>1861.8</v>
      </c>
      <c r="J38" s="18">
        <f t="shared" si="2"/>
        <v>98.816411018523425</v>
      </c>
    </row>
    <row r="39" spans="1:10" ht="27" x14ac:dyDescent="0.25">
      <c r="A39" s="14" t="s">
        <v>0</v>
      </c>
      <c r="B39" s="14" t="s">
        <v>0</v>
      </c>
      <c r="C39" s="14" t="s">
        <v>0</v>
      </c>
      <c r="D39" s="14" t="s">
        <v>0</v>
      </c>
      <c r="E39" s="14" t="s">
        <v>60</v>
      </c>
      <c r="F39" s="14" t="s">
        <v>61</v>
      </c>
      <c r="G39" s="18">
        <v>1400</v>
      </c>
      <c r="H39" s="18">
        <v>1400</v>
      </c>
      <c r="I39" s="18">
        <v>537.5</v>
      </c>
      <c r="J39" s="18">
        <f t="shared" si="2"/>
        <v>38.392857142857146</v>
      </c>
    </row>
    <row r="40" spans="1:10" x14ac:dyDescent="0.25">
      <c r="A40" s="14" t="s">
        <v>0</v>
      </c>
      <c r="B40" s="14" t="s">
        <v>0</v>
      </c>
      <c r="C40" s="14" t="s">
        <v>0</v>
      </c>
      <c r="D40" s="14" t="s">
        <v>0</v>
      </c>
      <c r="E40" s="14" t="s">
        <v>6</v>
      </c>
      <c r="F40" s="14" t="s">
        <v>52</v>
      </c>
      <c r="G40" s="18">
        <v>1089.2</v>
      </c>
      <c r="H40" s="18">
        <v>6180.1</v>
      </c>
      <c r="I40" s="18">
        <v>5832.27</v>
      </c>
      <c r="J40" s="18">
        <f t="shared" si="2"/>
        <v>94.37177391951586</v>
      </c>
    </row>
    <row r="41" spans="1:10" ht="54" x14ac:dyDescent="0.25">
      <c r="A41" s="14" t="s">
        <v>0</v>
      </c>
      <c r="B41" s="14" t="s">
        <v>0</v>
      </c>
      <c r="C41" s="14" t="s">
        <v>0</v>
      </c>
      <c r="D41" s="14" t="s">
        <v>0</v>
      </c>
      <c r="E41" s="14" t="s">
        <v>6</v>
      </c>
      <c r="F41" s="14" t="s">
        <v>53</v>
      </c>
      <c r="G41" s="18">
        <v>1089.2</v>
      </c>
      <c r="H41" s="18">
        <v>6180.1</v>
      </c>
      <c r="I41" s="18">
        <v>5832.27</v>
      </c>
      <c r="J41" s="18">
        <f t="shared" si="2"/>
        <v>94.37177391951586</v>
      </c>
    </row>
    <row r="42" spans="1:10" ht="27" x14ac:dyDescent="0.25">
      <c r="A42" s="14" t="s">
        <v>0</v>
      </c>
      <c r="B42" s="14" t="s">
        <v>0</v>
      </c>
      <c r="C42" s="14" t="s">
        <v>0</v>
      </c>
      <c r="D42" s="14" t="s">
        <v>0</v>
      </c>
      <c r="E42" s="14" t="s">
        <v>54</v>
      </c>
      <c r="F42" s="14" t="s">
        <v>55</v>
      </c>
      <c r="G42" s="18">
        <v>0</v>
      </c>
      <c r="H42" s="18">
        <v>0</v>
      </c>
      <c r="I42" s="18">
        <v>5832.27</v>
      </c>
      <c r="J42" s="18" t="e">
        <f t="shared" si="2"/>
        <v>#DIV/0!</v>
      </c>
    </row>
    <row r="43" spans="1:10" ht="27" x14ac:dyDescent="0.25">
      <c r="A43" s="14" t="s">
        <v>0</v>
      </c>
      <c r="B43" s="14" t="s">
        <v>0</v>
      </c>
      <c r="C43" s="14" t="s">
        <v>83</v>
      </c>
      <c r="D43" s="15" t="s">
        <v>84</v>
      </c>
      <c r="E43" s="16"/>
      <c r="F43" s="17"/>
      <c r="G43" s="18">
        <v>34697.4</v>
      </c>
      <c r="H43" s="18">
        <v>103379.2</v>
      </c>
      <c r="I43" s="18">
        <v>95424.35</v>
      </c>
      <c r="J43" s="18">
        <f t="shared" si="2"/>
        <v>92.305173574568201</v>
      </c>
    </row>
    <row r="44" spans="1:10" ht="27" x14ac:dyDescent="0.25">
      <c r="A44" s="14" t="s">
        <v>0</v>
      </c>
      <c r="B44" s="14" t="s">
        <v>0</v>
      </c>
      <c r="C44" s="14" t="s">
        <v>0</v>
      </c>
      <c r="D44" s="14" t="s">
        <v>69</v>
      </c>
      <c r="E44" s="15" t="s">
        <v>68</v>
      </c>
      <c r="F44" s="17"/>
      <c r="G44" s="18">
        <v>34697.4</v>
      </c>
      <c r="H44" s="18">
        <v>103379.2</v>
      </c>
      <c r="I44" s="18">
        <v>95424.35</v>
      </c>
      <c r="J44" s="18">
        <f t="shared" si="2"/>
        <v>92.305173574568201</v>
      </c>
    </row>
    <row r="45" spans="1:10" ht="27" x14ac:dyDescent="0.25">
      <c r="A45" s="14" t="s">
        <v>0</v>
      </c>
      <c r="B45" s="14" t="s">
        <v>0</v>
      </c>
      <c r="C45" s="14" t="s">
        <v>0</v>
      </c>
      <c r="D45" s="14" t="s">
        <v>0</v>
      </c>
      <c r="E45" s="14" t="s">
        <v>6</v>
      </c>
      <c r="F45" s="14" t="s">
        <v>7</v>
      </c>
      <c r="G45" s="18">
        <v>34697.4</v>
      </c>
      <c r="H45" s="18">
        <v>103379.2</v>
      </c>
      <c r="I45" s="18">
        <v>95424.35</v>
      </c>
      <c r="J45" s="18">
        <f t="shared" si="2"/>
        <v>92.305173574568201</v>
      </c>
    </row>
    <row r="46" spans="1:10" x14ac:dyDescent="0.25">
      <c r="A46" s="14" t="s">
        <v>0</v>
      </c>
      <c r="B46" s="14" t="s">
        <v>0</v>
      </c>
      <c r="C46" s="14" t="s">
        <v>0</v>
      </c>
      <c r="D46" s="14" t="s">
        <v>0</v>
      </c>
      <c r="E46" s="14" t="s">
        <v>6</v>
      </c>
      <c r="F46" s="14" t="s">
        <v>8</v>
      </c>
      <c r="G46" s="18">
        <v>34697.4</v>
      </c>
      <c r="H46" s="18">
        <v>103379.2</v>
      </c>
      <c r="I46" s="18">
        <v>95424.35</v>
      </c>
      <c r="J46" s="18">
        <f t="shared" si="2"/>
        <v>92.305173574568201</v>
      </c>
    </row>
    <row r="47" spans="1:10" x14ac:dyDescent="0.25">
      <c r="A47" s="14" t="s">
        <v>0</v>
      </c>
      <c r="B47" s="14" t="s">
        <v>0</v>
      </c>
      <c r="C47" s="14" t="s">
        <v>0</v>
      </c>
      <c r="D47" s="14" t="s">
        <v>0</v>
      </c>
      <c r="E47" s="14" t="s">
        <v>6</v>
      </c>
      <c r="F47" s="14" t="s">
        <v>67</v>
      </c>
      <c r="G47" s="18">
        <v>34697.4</v>
      </c>
      <c r="H47" s="18">
        <v>103379.2</v>
      </c>
      <c r="I47" s="18">
        <v>95424.35</v>
      </c>
      <c r="J47" s="18">
        <f t="shared" si="2"/>
        <v>92.305173574568201</v>
      </c>
    </row>
    <row r="48" spans="1:10" ht="27" x14ac:dyDescent="0.25">
      <c r="A48" s="14" t="s">
        <v>0</v>
      </c>
      <c r="B48" s="14" t="s">
        <v>0</v>
      </c>
      <c r="C48" s="14" t="s">
        <v>0</v>
      </c>
      <c r="D48" s="14" t="s">
        <v>0</v>
      </c>
      <c r="E48" s="14" t="s">
        <v>6</v>
      </c>
      <c r="F48" s="14" t="s">
        <v>70</v>
      </c>
      <c r="G48" s="18">
        <v>34697.4</v>
      </c>
      <c r="H48" s="18">
        <v>103379.2</v>
      </c>
      <c r="I48" s="18">
        <v>95424.35</v>
      </c>
      <c r="J48" s="18">
        <f t="shared" si="2"/>
        <v>92.305173574568201</v>
      </c>
    </row>
    <row r="49" spans="1:10" ht="44.25" customHeight="1" x14ac:dyDescent="0.25">
      <c r="A49" s="14" t="s">
        <v>0</v>
      </c>
      <c r="B49" s="14" t="s">
        <v>0</v>
      </c>
      <c r="C49" s="14" t="s">
        <v>0</v>
      </c>
      <c r="D49" s="14" t="s">
        <v>0</v>
      </c>
      <c r="E49" s="14" t="s">
        <v>71</v>
      </c>
      <c r="F49" s="14" t="s">
        <v>72</v>
      </c>
      <c r="G49" s="18">
        <v>34697.4</v>
      </c>
      <c r="H49" s="18">
        <v>103379.2</v>
      </c>
      <c r="I49" s="18">
        <v>95424.35</v>
      </c>
      <c r="J49" s="18">
        <f t="shared" si="2"/>
        <v>92.305173574568201</v>
      </c>
    </row>
    <row r="50" spans="1:10" ht="58.5" customHeight="1" x14ac:dyDescent="0.25">
      <c r="A50" s="14" t="s">
        <v>0</v>
      </c>
      <c r="B50" s="14" t="s">
        <v>0</v>
      </c>
      <c r="C50" s="14" t="s">
        <v>85</v>
      </c>
      <c r="D50" s="15" t="s">
        <v>86</v>
      </c>
      <c r="E50" s="16"/>
      <c r="F50" s="17"/>
      <c r="G50" s="18">
        <v>326223</v>
      </c>
      <c r="H50" s="18">
        <v>326223</v>
      </c>
      <c r="I50" s="18">
        <v>242458.77</v>
      </c>
      <c r="J50" s="18">
        <f t="shared" si="2"/>
        <v>74.323015238042686</v>
      </c>
    </row>
    <row r="51" spans="1:10" ht="27" x14ac:dyDescent="0.25">
      <c r="A51" s="14" t="s">
        <v>0</v>
      </c>
      <c r="B51" s="14" t="s">
        <v>0</v>
      </c>
      <c r="C51" s="14" t="s">
        <v>0</v>
      </c>
      <c r="D51" s="14" t="s">
        <v>69</v>
      </c>
      <c r="E51" s="15" t="s">
        <v>68</v>
      </c>
      <c r="F51" s="17"/>
      <c r="G51" s="18">
        <v>326223</v>
      </c>
      <c r="H51" s="18">
        <v>326223</v>
      </c>
      <c r="I51" s="18">
        <v>242458.77</v>
      </c>
      <c r="J51" s="18">
        <f t="shared" si="2"/>
        <v>74.323015238042686</v>
      </c>
    </row>
    <row r="52" spans="1:10" ht="27" x14ac:dyDescent="0.25">
      <c r="A52" s="14" t="s">
        <v>0</v>
      </c>
      <c r="B52" s="14" t="s">
        <v>0</v>
      </c>
      <c r="C52" s="14" t="s">
        <v>0</v>
      </c>
      <c r="D52" s="14" t="s">
        <v>0</v>
      </c>
      <c r="E52" s="14" t="s">
        <v>6</v>
      </c>
      <c r="F52" s="14" t="s">
        <v>7</v>
      </c>
      <c r="G52" s="18">
        <v>326223</v>
      </c>
      <c r="H52" s="18">
        <v>326223</v>
      </c>
      <c r="I52" s="18">
        <v>242458.77</v>
      </c>
      <c r="J52" s="18">
        <f t="shared" si="2"/>
        <v>74.323015238042686</v>
      </c>
    </row>
    <row r="53" spans="1:10" x14ac:dyDescent="0.25">
      <c r="A53" s="14" t="s">
        <v>0</v>
      </c>
      <c r="B53" s="14" t="s">
        <v>0</v>
      </c>
      <c r="C53" s="14" t="s">
        <v>0</v>
      </c>
      <c r="D53" s="14" t="s">
        <v>0</v>
      </c>
      <c r="E53" s="14" t="s">
        <v>6</v>
      </c>
      <c r="F53" s="14" t="s">
        <v>8</v>
      </c>
      <c r="G53" s="18">
        <v>326223</v>
      </c>
      <c r="H53" s="18">
        <v>326223</v>
      </c>
      <c r="I53" s="18">
        <v>242458.77</v>
      </c>
      <c r="J53" s="18">
        <f t="shared" si="2"/>
        <v>74.323015238042686</v>
      </c>
    </row>
    <row r="54" spans="1:10" x14ac:dyDescent="0.25">
      <c r="A54" s="14" t="s">
        <v>0</v>
      </c>
      <c r="B54" s="14" t="s">
        <v>0</v>
      </c>
      <c r="C54" s="14" t="s">
        <v>0</v>
      </c>
      <c r="D54" s="14" t="s">
        <v>0</v>
      </c>
      <c r="E54" s="14" t="s">
        <v>6</v>
      </c>
      <c r="F54" s="14" t="s">
        <v>67</v>
      </c>
      <c r="G54" s="18">
        <v>326223</v>
      </c>
      <c r="H54" s="18">
        <v>326223</v>
      </c>
      <c r="I54" s="18">
        <v>242458.77</v>
      </c>
      <c r="J54" s="18">
        <f t="shared" si="2"/>
        <v>74.323015238042686</v>
      </c>
    </row>
    <row r="55" spans="1:10" ht="27" x14ac:dyDescent="0.25">
      <c r="A55" s="14" t="s">
        <v>0</v>
      </c>
      <c r="B55" s="14" t="s">
        <v>0</v>
      </c>
      <c r="C55" s="14" t="s">
        <v>0</v>
      </c>
      <c r="D55" s="14" t="s">
        <v>0</v>
      </c>
      <c r="E55" s="14" t="s">
        <v>6</v>
      </c>
      <c r="F55" s="14" t="s">
        <v>70</v>
      </c>
      <c r="G55" s="18">
        <v>326223</v>
      </c>
      <c r="H55" s="18">
        <v>326223</v>
      </c>
      <c r="I55" s="18">
        <v>242458.77</v>
      </c>
      <c r="J55" s="18">
        <f t="shared" si="2"/>
        <v>74.323015238042686</v>
      </c>
    </row>
    <row r="56" spans="1:10" ht="40.5" x14ac:dyDescent="0.25">
      <c r="A56" s="14" t="s">
        <v>0</v>
      </c>
      <c r="B56" s="14" t="s">
        <v>0</v>
      </c>
      <c r="C56" s="14" t="s">
        <v>0</v>
      </c>
      <c r="D56" s="14" t="s">
        <v>0</v>
      </c>
      <c r="E56" s="14" t="s">
        <v>71</v>
      </c>
      <c r="F56" s="14" t="s">
        <v>72</v>
      </c>
      <c r="G56" s="18">
        <v>326223</v>
      </c>
      <c r="H56" s="18">
        <v>326223</v>
      </c>
      <c r="I56" s="18">
        <v>242458.77</v>
      </c>
      <c r="J56" s="18">
        <f t="shared" si="2"/>
        <v>74.323015238042686</v>
      </c>
    </row>
    <row r="57" spans="1:10" ht="33" customHeight="1" x14ac:dyDescent="0.25">
      <c r="A57" s="14" t="s">
        <v>0</v>
      </c>
      <c r="B57" s="14" t="s">
        <v>0</v>
      </c>
      <c r="C57" s="14" t="s">
        <v>87</v>
      </c>
      <c r="D57" s="15" t="s">
        <v>88</v>
      </c>
      <c r="E57" s="16"/>
      <c r="F57" s="17"/>
      <c r="G57" s="18">
        <v>20260</v>
      </c>
      <c r="H57" s="18">
        <v>20260</v>
      </c>
      <c r="I57" s="18">
        <v>12501.34</v>
      </c>
      <c r="J57" s="18">
        <f t="shared" si="2"/>
        <v>61.70454096742349</v>
      </c>
    </row>
    <row r="58" spans="1:10" ht="27" x14ac:dyDescent="0.25">
      <c r="A58" s="14" t="s">
        <v>0</v>
      </c>
      <c r="B58" s="14" t="s">
        <v>0</v>
      </c>
      <c r="C58" s="14" t="s">
        <v>0</v>
      </c>
      <c r="D58" s="14" t="s">
        <v>69</v>
      </c>
      <c r="E58" s="15" t="s">
        <v>68</v>
      </c>
      <c r="F58" s="17"/>
      <c r="G58" s="18">
        <v>20260</v>
      </c>
      <c r="H58" s="18">
        <v>20260</v>
      </c>
      <c r="I58" s="18">
        <v>12501.34</v>
      </c>
      <c r="J58" s="18">
        <f t="shared" si="2"/>
        <v>61.70454096742349</v>
      </c>
    </row>
    <row r="59" spans="1:10" ht="27" x14ac:dyDescent="0.25">
      <c r="A59" s="14" t="s">
        <v>0</v>
      </c>
      <c r="B59" s="14" t="s">
        <v>0</v>
      </c>
      <c r="C59" s="14" t="s">
        <v>0</v>
      </c>
      <c r="D59" s="14" t="s">
        <v>0</v>
      </c>
      <c r="E59" s="14" t="s">
        <v>6</v>
      </c>
      <c r="F59" s="14" t="s">
        <v>7</v>
      </c>
      <c r="G59" s="18">
        <v>20260</v>
      </c>
      <c r="H59" s="18">
        <v>20260</v>
      </c>
      <c r="I59" s="18">
        <v>12501.34</v>
      </c>
      <c r="J59" s="18">
        <f t="shared" si="2"/>
        <v>61.70454096742349</v>
      </c>
    </row>
    <row r="60" spans="1:10" x14ac:dyDescent="0.25">
      <c r="A60" s="14" t="s">
        <v>0</v>
      </c>
      <c r="B60" s="14" t="s">
        <v>0</v>
      </c>
      <c r="C60" s="14" t="s">
        <v>0</v>
      </c>
      <c r="D60" s="14" t="s">
        <v>0</v>
      </c>
      <c r="E60" s="14" t="s">
        <v>6</v>
      </c>
      <c r="F60" s="14" t="s">
        <v>8</v>
      </c>
      <c r="G60" s="18">
        <v>20260</v>
      </c>
      <c r="H60" s="18">
        <v>20260</v>
      </c>
      <c r="I60" s="18">
        <v>12501.34</v>
      </c>
      <c r="J60" s="18">
        <f t="shared" si="2"/>
        <v>61.70454096742349</v>
      </c>
    </row>
    <row r="61" spans="1:10" x14ac:dyDescent="0.25">
      <c r="A61" s="14" t="s">
        <v>0</v>
      </c>
      <c r="B61" s="14" t="s">
        <v>0</v>
      </c>
      <c r="C61" s="14" t="s">
        <v>0</v>
      </c>
      <c r="D61" s="14" t="s">
        <v>0</v>
      </c>
      <c r="E61" s="14" t="s">
        <v>6</v>
      </c>
      <c r="F61" s="14" t="s">
        <v>67</v>
      </c>
      <c r="G61" s="18">
        <v>20260</v>
      </c>
      <c r="H61" s="18">
        <v>20260</v>
      </c>
      <c r="I61" s="18">
        <v>12501.34</v>
      </c>
      <c r="J61" s="18">
        <f t="shared" si="2"/>
        <v>61.70454096742349</v>
      </c>
    </row>
    <row r="62" spans="1:10" ht="27" x14ac:dyDescent="0.25">
      <c r="A62" s="14" t="s">
        <v>0</v>
      </c>
      <c r="B62" s="14" t="s">
        <v>0</v>
      </c>
      <c r="C62" s="14" t="s">
        <v>0</v>
      </c>
      <c r="D62" s="14" t="s">
        <v>0</v>
      </c>
      <c r="E62" s="14" t="s">
        <v>6</v>
      </c>
      <c r="F62" s="14" t="s">
        <v>70</v>
      </c>
      <c r="G62" s="18">
        <v>20260</v>
      </c>
      <c r="H62" s="18">
        <v>20260</v>
      </c>
      <c r="I62" s="18">
        <v>12501.34</v>
      </c>
      <c r="J62" s="18">
        <f t="shared" si="2"/>
        <v>61.70454096742349</v>
      </c>
    </row>
    <row r="63" spans="1:10" ht="40.5" x14ac:dyDescent="0.25">
      <c r="A63" s="14" t="s">
        <v>0</v>
      </c>
      <c r="B63" s="14" t="s">
        <v>0</v>
      </c>
      <c r="C63" s="14" t="s">
        <v>0</v>
      </c>
      <c r="D63" s="14" t="s">
        <v>0</v>
      </c>
      <c r="E63" s="14" t="s">
        <v>71</v>
      </c>
      <c r="F63" s="14" t="s">
        <v>72</v>
      </c>
      <c r="G63" s="18">
        <v>20260</v>
      </c>
      <c r="H63" s="18">
        <v>20260</v>
      </c>
      <c r="I63" s="18">
        <v>12501.34</v>
      </c>
      <c r="J63" s="18">
        <f t="shared" si="2"/>
        <v>61.70454096742349</v>
      </c>
    </row>
    <row r="64" spans="1:10" ht="46.5" customHeight="1" x14ac:dyDescent="0.25">
      <c r="A64" s="14" t="s">
        <v>0</v>
      </c>
      <c r="B64" s="14" t="s">
        <v>0</v>
      </c>
      <c r="C64" s="14" t="s">
        <v>89</v>
      </c>
      <c r="D64" s="15" t="s">
        <v>90</v>
      </c>
      <c r="E64" s="16"/>
      <c r="F64" s="17"/>
      <c r="G64" s="18">
        <v>27810</v>
      </c>
      <c r="H64" s="18">
        <v>27810</v>
      </c>
      <c r="I64" s="18">
        <v>27810</v>
      </c>
      <c r="J64" s="18">
        <f t="shared" si="2"/>
        <v>100</v>
      </c>
    </row>
    <row r="65" spans="1:10" ht="27" x14ac:dyDescent="0.25">
      <c r="A65" s="14" t="s">
        <v>0</v>
      </c>
      <c r="B65" s="14" t="s">
        <v>0</v>
      </c>
      <c r="C65" s="14" t="s">
        <v>0</v>
      </c>
      <c r="D65" s="14" t="s">
        <v>69</v>
      </c>
      <c r="E65" s="15" t="s">
        <v>68</v>
      </c>
      <c r="F65" s="17"/>
      <c r="G65" s="18">
        <v>27810</v>
      </c>
      <c r="H65" s="18">
        <v>27810</v>
      </c>
      <c r="I65" s="18">
        <v>27810</v>
      </c>
      <c r="J65" s="18">
        <f t="shared" si="2"/>
        <v>100</v>
      </c>
    </row>
    <row r="66" spans="1:10" ht="27" x14ac:dyDescent="0.25">
      <c r="A66" s="14" t="s">
        <v>0</v>
      </c>
      <c r="B66" s="14" t="s">
        <v>0</v>
      </c>
      <c r="C66" s="14" t="s">
        <v>0</v>
      </c>
      <c r="D66" s="14" t="s">
        <v>0</v>
      </c>
      <c r="E66" s="14" t="s">
        <v>6</v>
      </c>
      <c r="F66" s="14" t="s">
        <v>7</v>
      </c>
      <c r="G66" s="18">
        <v>27810</v>
      </c>
      <c r="H66" s="18">
        <v>27810</v>
      </c>
      <c r="I66" s="18">
        <v>27810</v>
      </c>
      <c r="J66" s="18">
        <f t="shared" si="2"/>
        <v>100</v>
      </c>
    </row>
    <row r="67" spans="1:10" x14ac:dyDescent="0.25">
      <c r="A67" s="14" t="s">
        <v>0</v>
      </c>
      <c r="B67" s="14" t="s">
        <v>0</v>
      </c>
      <c r="C67" s="14" t="s">
        <v>0</v>
      </c>
      <c r="D67" s="14" t="s">
        <v>0</v>
      </c>
      <c r="E67" s="14" t="s">
        <v>6</v>
      </c>
      <c r="F67" s="14" t="s">
        <v>8</v>
      </c>
      <c r="G67" s="18">
        <v>27810</v>
      </c>
      <c r="H67" s="18">
        <v>27810</v>
      </c>
      <c r="I67" s="18">
        <v>27810</v>
      </c>
      <c r="J67" s="18">
        <f t="shared" si="2"/>
        <v>100</v>
      </c>
    </row>
    <row r="68" spans="1:10" x14ac:dyDescent="0.25">
      <c r="A68" s="14" t="s">
        <v>0</v>
      </c>
      <c r="B68" s="14" t="s">
        <v>0</v>
      </c>
      <c r="C68" s="14" t="s">
        <v>0</v>
      </c>
      <c r="D68" s="14" t="s">
        <v>0</v>
      </c>
      <c r="E68" s="14" t="s">
        <v>6</v>
      </c>
      <c r="F68" s="14" t="s">
        <v>67</v>
      </c>
      <c r="G68" s="18">
        <v>27810</v>
      </c>
      <c r="H68" s="18">
        <v>27810</v>
      </c>
      <c r="I68" s="18">
        <v>27810</v>
      </c>
      <c r="J68" s="18">
        <f t="shared" si="2"/>
        <v>100</v>
      </c>
    </row>
    <row r="69" spans="1:10" ht="27" x14ac:dyDescent="0.25">
      <c r="A69" s="14" t="s">
        <v>0</v>
      </c>
      <c r="B69" s="14" t="s">
        <v>0</v>
      </c>
      <c r="C69" s="14" t="s">
        <v>0</v>
      </c>
      <c r="D69" s="14" t="s">
        <v>0</v>
      </c>
      <c r="E69" s="14" t="s">
        <v>6</v>
      </c>
      <c r="F69" s="14" t="s">
        <v>70</v>
      </c>
      <c r="G69" s="18">
        <v>27810</v>
      </c>
      <c r="H69" s="18">
        <v>27810</v>
      </c>
      <c r="I69" s="18">
        <v>27810</v>
      </c>
      <c r="J69" s="18">
        <f t="shared" si="2"/>
        <v>100</v>
      </c>
    </row>
    <row r="70" spans="1:10" ht="40.5" x14ac:dyDescent="0.25">
      <c r="A70" s="14" t="s">
        <v>0</v>
      </c>
      <c r="B70" s="14" t="s">
        <v>0</v>
      </c>
      <c r="C70" s="14" t="s">
        <v>0</v>
      </c>
      <c r="D70" s="14" t="s">
        <v>0</v>
      </c>
      <c r="E70" s="14" t="s">
        <v>71</v>
      </c>
      <c r="F70" s="14" t="s">
        <v>72</v>
      </c>
      <c r="G70" s="18">
        <v>27810</v>
      </c>
      <c r="H70" s="18">
        <v>27810</v>
      </c>
      <c r="I70" s="18">
        <v>27810</v>
      </c>
      <c r="J70" s="18">
        <f t="shared" ref="J70:J104" si="3">+I70/H70*100</f>
        <v>100</v>
      </c>
    </row>
    <row r="71" spans="1:10" ht="33" customHeight="1" x14ac:dyDescent="0.25">
      <c r="A71" s="14" t="s">
        <v>0</v>
      </c>
      <c r="B71" s="14" t="s">
        <v>0</v>
      </c>
      <c r="C71" s="14" t="s">
        <v>91</v>
      </c>
      <c r="D71" s="15" t="s">
        <v>92</v>
      </c>
      <c r="E71" s="16"/>
      <c r="F71" s="17"/>
      <c r="G71" s="18">
        <v>55825</v>
      </c>
      <c r="H71" s="18">
        <v>55825</v>
      </c>
      <c r="I71" s="18">
        <v>55825</v>
      </c>
      <c r="J71" s="18">
        <f t="shared" si="3"/>
        <v>100</v>
      </c>
    </row>
    <row r="72" spans="1:10" ht="27" x14ac:dyDescent="0.25">
      <c r="A72" s="14" t="s">
        <v>0</v>
      </c>
      <c r="B72" s="14" t="s">
        <v>0</v>
      </c>
      <c r="C72" s="14" t="s">
        <v>0</v>
      </c>
      <c r="D72" s="14" t="s">
        <v>69</v>
      </c>
      <c r="E72" s="15" t="s">
        <v>68</v>
      </c>
      <c r="F72" s="17"/>
      <c r="G72" s="18">
        <v>55825</v>
      </c>
      <c r="H72" s="18">
        <v>55825</v>
      </c>
      <c r="I72" s="18">
        <v>55825</v>
      </c>
      <c r="J72" s="18">
        <f t="shared" si="3"/>
        <v>100</v>
      </c>
    </row>
    <row r="73" spans="1:10" ht="27" x14ac:dyDescent="0.25">
      <c r="A73" s="14" t="s">
        <v>0</v>
      </c>
      <c r="B73" s="14" t="s">
        <v>0</v>
      </c>
      <c r="C73" s="14" t="s">
        <v>0</v>
      </c>
      <c r="D73" s="14" t="s">
        <v>0</v>
      </c>
      <c r="E73" s="14" t="s">
        <v>6</v>
      </c>
      <c r="F73" s="14" t="s">
        <v>7</v>
      </c>
      <c r="G73" s="18">
        <v>55825</v>
      </c>
      <c r="H73" s="18">
        <v>55825</v>
      </c>
      <c r="I73" s="18">
        <v>55825</v>
      </c>
      <c r="J73" s="18">
        <f t="shared" si="3"/>
        <v>100</v>
      </c>
    </row>
    <row r="74" spans="1:10" x14ac:dyDescent="0.25">
      <c r="A74" s="14" t="s">
        <v>0</v>
      </c>
      <c r="B74" s="14" t="s">
        <v>0</v>
      </c>
      <c r="C74" s="14" t="s">
        <v>0</v>
      </c>
      <c r="D74" s="14" t="s">
        <v>0</v>
      </c>
      <c r="E74" s="14" t="s">
        <v>6</v>
      </c>
      <c r="F74" s="14" t="s">
        <v>8</v>
      </c>
      <c r="G74" s="18">
        <v>55825</v>
      </c>
      <c r="H74" s="18">
        <v>55825</v>
      </c>
      <c r="I74" s="18">
        <v>55825</v>
      </c>
      <c r="J74" s="18">
        <f t="shared" si="3"/>
        <v>100</v>
      </c>
    </row>
    <row r="75" spans="1:10" x14ac:dyDescent="0.25">
      <c r="A75" s="14" t="s">
        <v>0</v>
      </c>
      <c r="B75" s="14" t="s">
        <v>0</v>
      </c>
      <c r="C75" s="14" t="s">
        <v>0</v>
      </c>
      <c r="D75" s="14" t="s">
        <v>0</v>
      </c>
      <c r="E75" s="14" t="s">
        <v>6</v>
      </c>
      <c r="F75" s="14" t="s">
        <v>67</v>
      </c>
      <c r="G75" s="18">
        <v>55825</v>
      </c>
      <c r="H75" s="18">
        <v>55825</v>
      </c>
      <c r="I75" s="18">
        <v>55825</v>
      </c>
      <c r="J75" s="18">
        <f t="shared" si="3"/>
        <v>100</v>
      </c>
    </row>
    <row r="76" spans="1:10" ht="27" x14ac:dyDescent="0.25">
      <c r="A76" s="14" t="s">
        <v>0</v>
      </c>
      <c r="B76" s="14" t="s">
        <v>0</v>
      </c>
      <c r="C76" s="14" t="s">
        <v>0</v>
      </c>
      <c r="D76" s="14" t="s">
        <v>0</v>
      </c>
      <c r="E76" s="14" t="s">
        <v>6</v>
      </c>
      <c r="F76" s="14" t="s">
        <v>70</v>
      </c>
      <c r="G76" s="18">
        <v>55825</v>
      </c>
      <c r="H76" s="18">
        <v>55825</v>
      </c>
      <c r="I76" s="18">
        <v>55825</v>
      </c>
      <c r="J76" s="18">
        <f t="shared" si="3"/>
        <v>100</v>
      </c>
    </row>
    <row r="77" spans="1:10" ht="40.5" x14ac:dyDescent="0.25">
      <c r="A77" s="14" t="s">
        <v>0</v>
      </c>
      <c r="B77" s="14" t="s">
        <v>0</v>
      </c>
      <c r="C77" s="14" t="s">
        <v>0</v>
      </c>
      <c r="D77" s="14" t="s">
        <v>0</v>
      </c>
      <c r="E77" s="14" t="s">
        <v>71</v>
      </c>
      <c r="F77" s="14" t="s">
        <v>72</v>
      </c>
      <c r="G77" s="18">
        <v>55825</v>
      </c>
      <c r="H77" s="18">
        <v>55825</v>
      </c>
      <c r="I77" s="18">
        <v>55825</v>
      </c>
      <c r="J77" s="18">
        <f t="shared" si="3"/>
        <v>100</v>
      </c>
    </row>
    <row r="78" spans="1:10" ht="47.25" customHeight="1" x14ac:dyDescent="0.25">
      <c r="A78" s="14" t="s">
        <v>0</v>
      </c>
      <c r="B78" s="14" t="s">
        <v>0</v>
      </c>
      <c r="C78" s="14" t="s">
        <v>93</v>
      </c>
      <c r="D78" s="15" t="s">
        <v>96</v>
      </c>
      <c r="E78" s="16"/>
      <c r="F78" s="17"/>
      <c r="G78" s="18">
        <v>93600</v>
      </c>
      <c r="H78" s="18">
        <v>58618.2</v>
      </c>
      <c r="I78" s="18">
        <v>6229.43</v>
      </c>
      <c r="J78" s="18">
        <f t="shared" si="3"/>
        <v>10.627126046176786</v>
      </c>
    </row>
    <row r="79" spans="1:10" ht="27" x14ac:dyDescent="0.25">
      <c r="A79" s="14" t="s">
        <v>0</v>
      </c>
      <c r="B79" s="14" t="s">
        <v>0</v>
      </c>
      <c r="C79" s="14" t="s">
        <v>0</v>
      </c>
      <c r="D79" s="14" t="s">
        <v>69</v>
      </c>
      <c r="E79" s="15" t="s">
        <v>68</v>
      </c>
      <c r="F79" s="17"/>
      <c r="G79" s="18">
        <v>93600</v>
      </c>
      <c r="H79" s="18">
        <v>58618.2</v>
      </c>
      <c r="I79" s="18">
        <v>6229.43</v>
      </c>
      <c r="J79" s="18">
        <f t="shared" si="3"/>
        <v>10.627126046176786</v>
      </c>
    </row>
    <row r="80" spans="1:10" ht="27" x14ac:dyDescent="0.25">
      <c r="A80" s="14" t="s">
        <v>0</v>
      </c>
      <c r="B80" s="14" t="s">
        <v>0</v>
      </c>
      <c r="C80" s="14" t="s">
        <v>0</v>
      </c>
      <c r="D80" s="14" t="s">
        <v>0</v>
      </c>
      <c r="E80" s="14" t="s">
        <v>6</v>
      </c>
      <c r="F80" s="14" t="s">
        <v>7</v>
      </c>
      <c r="G80" s="18">
        <v>93600</v>
      </c>
      <c r="H80" s="18">
        <v>58618.2</v>
      </c>
      <c r="I80" s="18">
        <v>6229.43</v>
      </c>
      <c r="J80" s="18">
        <f t="shared" si="3"/>
        <v>10.627126046176786</v>
      </c>
    </row>
    <row r="81" spans="1:10" x14ac:dyDescent="0.25">
      <c r="A81" s="14" t="s">
        <v>0</v>
      </c>
      <c r="B81" s="14" t="s">
        <v>0</v>
      </c>
      <c r="C81" s="14" t="s">
        <v>0</v>
      </c>
      <c r="D81" s="14" t="s">
        <v>0</v>
      </c>
      <c r="E81" s="14" t="s">
        <v>6</v>
      </c>
      <c r="F81" s="14" t="s">
        <v>8</v>
      </c>
      <c r="G81" s="18">
        <v>93600</v>
      </c>
      <c r="H81" s="18">
        <v>58618.2</v>
      </c>
      <c r="I81" s="18">
        <v>6229.43</v>
      </c>
      <c r="J81" s="18">
        <f t="shared" si="3"/>
        <v>10.627126046176786</v>
      </c>
    </row>
    <row r="82" spans="1:10" ht="27" x14ac:dyDescent="0.25">
      <c r="A82" s="14" t="s">
        <v>0</v>
      </c>
      <c r="B82" s="14" t="s">
        <v>0</v>
      </c>
      <c r="C82" s="14" t="s">
        <v>0</v>
      </c>
      <c r="D82" s="14" t="s">
        <v>0</v>
      </c>
      <c r="E82" s="14" t="s">
        <v>6</v>
      </c>
      <c r="F82" s="14" t="s">
        <v>16</v>
      </c>
      <c r="G82" s="18">
        <v>93600</v>
      </c>
      <c r="H82" s="18">
        <v>58618.2</v>
      </c>
      <c r="I82" s="18">
        <v>6229.43</v>
      </c>
      <c r="J82" s="18">
        <f t="shared" si="3"/>
        <v>10.627126046176786</v>
      </c>
    </row>
    <row r="83" spans="1:10" ht="27" x14ac:dyDescent="0.25">
      <c r="A83" s="14" t="s">
        <v>0</v>
      </c>
      <c r="B83" s="14" t="s">
        <v>0</v>
      </c>
      <c r="C83" s="14" t="s">
        <v>0</v>
      </c>
      <c r="D83" s="14" t="s">
        <v>0</v>
      </c>
      <c r="E83" s="14" t="s">
        <v>6</v>
      </c>
      <c r="F83" s="14" t="s">
        <v>31</v>
      </c>
      <c r="G83" s="18">
        <v>35100</v>
      </c>
      <c r="H83" s="18">
        <v>31100</v>
      </c>
      <c r="I83" s="18">
        <v>3908.58</v>
      </c>
      <c r="J83" s="18">
        <f t="shared" si="3"/>
        <v>12.567781350482315</v>
      </c>
    </row>
    <row r="84" spans="1:10" ht="27" x14ac:dyDescent="0.25">
      <c r="A84" s="14" t="s">
        <v>0</v>
      </c>
      <c r="B84" s="14" t="s">
        <v>0</v>
      </c>
      <c r="C84" s="14" t="s">
        <v>0</v>
      </c>
      <c r="D84" s="14" t="s">
        <v>0</v>
      </c>
      <c r="E84" s="14" t="s">
        <v>38</v>
      </c>
      <c r="F84" s="14" t="s">
        <v>39</v>
      </c>
      <c r="G84" s="18">
        <v>35100</v>
      </c>
      <c r="H84" s="18">
        <v>31100</v>
      </c>
      <c r="I84" s="18">
        <v>3908.58</v>
      </c>
      <c r="J84" s="18">
        <f t="shared" si="3"/>
        <v>12.567781350482315</v>
      </c>
    </row>
    <row r="85" spans="1:10" ht="27" x14ac:dyDescent="0.25">
      <c r="A85" s="14" t="s">
        <v>0</v>
      </c>
      <c r="B85" s="14" t="s">
        <v>0</v>
      </c>
      <c r="C85" s="14" t="s">
        <v>0</v>
      </c>
      <c r="D85" s="14" t="s">
        <v>0</v>
      </c>
      <c r="E85" s="14" t="s">
        <v>6</v>
      </c>
      <c r="F85" s="14" t="s">
        <v>64</v>
      </c>
      <c r="G85" s="18">
        <v>58500</v>
      </c>
      <c r="H85" s="18">
        <v>27518.2</v>
      </c>
      <c r="I85" s="18">
        <v>2320.85</v>
      </c>
      <c r="J85" s="18">
        <f t="shared" si="3"/>
        <v>8.4338728550559274</v>
      </c>
    </row>
    <row r="86" spans="1:10" ht="27" x14ac:dyDescent="0.25">
      <c r="A86" s="14" t="s">
        <v>0</v>
      </c>
      <c r="B86" s="14" t="s">
        <v>0</v>
      </c>
      <c r="C86" s="14" t="s">
        <v>0</v>
      </c>
      <c r="D86" s="14" t="s">
        <v>0</v>
      </c>
      <c r="E86" s="14" t="s">
        <v>65</v>
      </c>
      <c r="F86" s="14" t="s">
        <v>66</v>
      </c>
      <c r="G86" s="18">
        <v>58500</v>
      </c>
      <c r="H86" s="18">
        <v>27518.2</v>
      </c>
      <c r="I86" s="18">
        <v>2320.85</v>
      </c>
      <c r="J86" s="18">
        <f t="shared" si="3"/>
        <v>8.4338728550559274</v>
      </c>
    </row>
    <row r="87" spans="1:10" ht="57" customHeight="1" x14ac:dyDescent="0.25">
      <c r="A87" s="14" t="s">
        <v>0</v>
      </c>
      <c r="B87" s="14" t="s">
        <v>0</v>
      </c>
      <c r="C87" s="14" t="s">
        <v>97</v>
      </c>
      <c r="D87" s="15" t="s">
        <v>98</v>
      </c>
      <c r="E87" s="16"/>
      <c r="F87" s="17"/>
      <c r="G87" s="18">
        <v>10000</v>
      </c>
      <c r="H87" s="18">
        <v>10000</v>
      </c>
      <c r="I87" s="18">
        <v>0</v>
      </c>
      <c r="J87" s="18">
        <f t="shared" si="3"/>
        <v>0</v>
      </c>
    </row>
    <row r="88" spans="1:10" ht="27" x14ac:dyDescent="0.25">
      <c r="A88" s="14" t="s">
        <v>0</v>
      </c>
      <c r="B88" s="14" t="s">
        <v>0</v>
      </c>
      <c r="C88" s="14" t="s">
        <v>0</v>
      </c>
      <c r="D88" s="14" t="s">
        <v>69</v>
      </c>
      <c r="E88" s="15" t="s">
        <v>68</v>
      </c>
      <c r="F88" s="17"/>
      <c r="G88" s="18">
        <v>10000</v>
      </c>
      <c r="H88" s="18">
        <v>10000</v>
      </c>
      <c r="I88" s="18">
        <v>0</v>
      </c>
      <c r="J88" s="18">
        <f t="shared" si="3"/>
        <v>0</v>
      </c>
    </row>
    <row r="89" spans="1:10" ht="27" x14ac:dyDescent="0.25">
      <c r="A89" s="14" t="s">
        <v>0</v>
      </c>
      <c r="B89" s="14" t="s">
        <v>0</v>
      </c>
      <c r="C89" s="14" t="s">
        <v>0</v>
      </c>
      <c r="D89" s="14" t="s">
        <v>0</v>
      </c>
      <c r="E89" s="14" t="s">
        <v>6</v>
      </c>
      <c r="F89" s="14" t="s">
        <v>7</v>
      </c>
      <c r="G89" s="18">
        <v>10000</v>
      </c>
      <c r="H89" s="18">
        <v>10000</v>
      </c>
      <c r="I89" s="18">
        <v>0</v>
      </c>
      <c r="J89" s="18">
        <f t="shared" si="3"/>
        <v>0</v>
      </c>
    </row>
    <row r="90" spans="1:10" x14ac:dyDescent="0.25">
      <c r="A90" s="14" t="s">
        <v>0</v>
      </c>
      <c r="B90" s="14" t="s">
        <v>0</v>
      </c>
      <c r="C90" s="14" t="s">
        <v>0</v>
      </c>
      <c r="D90" s="14" t="s">
        <v>0</v>
      </c>
      <c r="E90" s="14" t="s">
        <v>6</v>
      </c>
      <c r="F90" s="14" t="s">
        <v>8</v>
      </c>
      <c r="G90" s="18">
        <v>10000</v>
      </c>
      <c r="H90" s="18">
        <v>10000</v>
      </c>
      <c r="I90" s="18">
        <v>0</v>
      </c>
      <c r="J90" s="18">
        <f t="shared" si="3"/>
        <v>0</v>
      </c>
    </row>
    <row r="91" spans="1:10" ht="27" x14ac:dyDescent="0.25">
      <c r="A91" s="14" t="s">
        <v>0</v>
      </c>
      <c r="B91" s="14" t="s">
        <v>0</v>
      </c>
      <c r="C91" s="14" t="s">
        <v>0</v>
      </c>
      <c r="D91" s="14" t="s">
        <v>0</v>
      </c>
      <c r="E91" s="14" t="s">
        <v>6</v>
      </c>
      <c r="F91" s="14" t="s">
        <v>16</v>
      </c>
      <c r="G91" s="18">
        <v>10000</v>
      </c>
      <c r="H91" s="18">
        <v>10000</v>
      </c>
      <c r="I91" s="18">
        <v>0</v>
      </c>
      <c r="J91" s="18">
        <f t="shared" si="3"/>
        <v>0</v>
      </c>
    </row>
    <row r="92" spans="1:10" ht="27" x14ac:dyDescent="0.25">
      <c r="A92" s="14" t="s">
        <v>0</v>
      </c>
      <c r="B92" s="14" t="s">
        <v>0</v>
      </c>
      <c r="C92" s="14" t="s">
        <v>0</v>
      </c>
      <c r="D92" s="14" t="s">
        <v>0</v>
      </c>
      <c r="E92" s="14" t="s">
        <v>6</v>
      </c>
      <c r="F92" s="14" t="s">
        <v>31</v>
      </c>
      <c r="G92" s="18">
        <v>2000</v>
      </c>
      <c r="H92" s="18">
        <v>2000</v>
      </c>
      <c r="I92" s="18">
        <v>0</v>
      </c>
      <c r="J92" s="18">
        <f t="shared" si="3"/>
        <v>0</v>
      </c>
    </row>
    <row r="93" spans="1:10" ht="27" x14ac:dyDescent="0.25">
      <c r="A93" s="14" t="s">
        <v>0</v>
      </c>
      <c r="B93" s="14" t="s">
        <v>0</v>
      </c>
      <c r="C93" s="14" t="s">
        <v>0</v>
      </c>
      <c r="D93" s="14" t="s">
        <v>0</v>
      </c>
      <c r="E93" s="14" t="s">
        <v>38</v>
      </c>
      <c r="F93" s="14" t="s">
        <v>39</v>
      </c>
      <c r="G93" s="18">
        <v>2000</v>
      </c>
      <c r="H93" s="18">
        <v>2000</v>
      </c>
      <c r="I93" s="18">
        <v>0</v>
      </c>
      <c r="J93" s="18">
        <f t="shared" si="3"/>
        <v>0</v>
      </c>
    </row>
    <row r="94" spans="1:10" ht="27" x14ac:dyDescent="0.25">
      <c r="A94" s="14" t="s">
        <v>0</v>
      </c>
      <c r="B94" s="14" t="s">
        <v>0</v>
      </c>
      <c r="C94" s="14" t="s">
        <v>0</v>
      </c>
      <c r="D94" s="14" t="s">
        <v>0</v>
      </c>
      <c r="E94" s="14" t="s">
        <v>6</v>
      </c>
      <c r="F94" s="14" t="s">
        <v>64</v>
      </c>
      <c r="G94" s="18">
        <v>7000</v>
      </c>
      <c r="H94" s="18">
        <v>7000</v>
      </c>
      <c r="I94" s="18">
        <v>0</v>
      </c>
      <c r="J94" s="18">
        <f t="shared" si="3"/>
        <v>0</v>
      </c>
    </row>
    <row r="95" spans="1:10" ht="27" x14ac:dyDescent="0.25">
      <c r="A95" s="14" t="s">
        <v>0</v>
      </c>
      <c r="B95" s="14" t="s">
        <v>0</v>
      </c>
      <c r="C95" s="14" t="s">
        <v>0</v>
      </c>
      <c r="D95" s="14" t="s">
        <v>0</v>
      </c>
      <c r="E95" s="14" t="s">
        <v>65</v>
      </c>
      <c r="F95" s="14" t="s">
        <v>66</v>
      </c>
      <c r="G95" s="18">
        <v>7000</v>
      </c>
      <c r="H95" s="18">
        <v>7000</v>
      </c>
      <c r="I95" s="18">
        <v>0</v>
      </c>
      <c r="J95" s="18">
        <f t="shared" si="3"/>
        <v>0</v>
      </c>
    </row>
    <row r="96" spans="1:10" x14ac:dyDescent="0.25">
      <c r="A96" s="14" t="s">
        <v>0</v>
      </c>
      <c r="B96" s="14" t="s">
        <v>0</v>
      </c>
      <c r="C96" s="14" t="s">
        <v>0</v>
      </c>
      <c r="D96" s="14" t="s">
        <v>0</v>
      </c>
      <c r="E96" s="14" t="s">
        <v>6</v>
      </c>
      <c r="F96" s="14" t="s">
        <v>45</v>
      </c>
      <c r="G96" s="18">
        <v>1000</v>
      </c>
      <c r="H96" s="18">
        <v>1000</v>
      </c>
      <c r="I96" s="18">
        <v>0</v>
      </c>
      <c r="J96" s="18">
        <f t="shared" si="3"/>
        <v>0</v>
      </c>
    </row>
    <row r="97" spans="1:10" ht="27" x14ac:dyDescent="0.25">
      <c r="A97" s="14" t="s">
        <v>0</v>
      </c>
      <c r="B97" s="14" t="s">
        <v>0</v>
      </c>
      <c r="C97" s="14" t="s">
        <v>0</v>
      </c>
      <c r="D97" s="14" t="s">
        <v>0</v>
      </c>
      <c r="E97" s="14" t="s">
        <v>50</v>
      </c>
      <c r="F97" s="14" t="s">
        <v>51</v>
      </c>
      <c r="G97" s="18">
        <v>1000</v>
      </c>
      <c r="H97" s="18">
        <v>1000</v>
      </c>
      <c r="I97" s="18">
        <v>0</v>
      </c>
      <c r="J97" s="18">
        <f t="shared" si="3"/>
        <v>0</v>
      </c>
    </row>
    <row r="98" spans="1:10" ht="30" customHeight="1" x14ac:dyDescent="0.25">
      <c r="A98" s="14" t="s">
        <v>0</v>
      </c>
      <c r="B98" s="14" t="s">
        <v>0</v>
      </c>
      <c r="C98" s="14" t="s">
        <v>94</v>
      </c>
      <c r="D98" s="15" t="s">
        <v>95</v>
      </c>
      <c r="E98" s="16"/>
      <c r="F98" s="17"/>
      <c r="G98" s="18">
        <v>129855</v>
      </c>
      <c r="H98" s="18">
        <v>130162.2</v>
      </c>
      <c r="I98" s="18">
        <v>112244.23</v>
      </c>
      <c r="J98" s="18">
        <f t="shared" si="3"/>
        <v>86.234121734266935</v>
      </c>
    </row>
    <row r="99" spans="1:10" ht="27" x14ac:dyDescent="0.25">
      <c r="A99" s="14" t="s">
        <v>0</v>
      </c>
      <c r="B99" s="14" t="s">
        <v>0</v>
      </c>
      <c r="C99" s="14" t="s">
        <v>0</v>
      </c>
      <c r="D99" s="14" t="s">
        <v>69</v>
      </c>
      <c r="E99" s="15" t="s">
        <v>68</v>
      </c>
      <c r="F99" s="17"/>
      <c r="G99" s="18">
        <v>129855</v>
      </c>
      <c r="H99" s="18">
        <v>130162.2</v>
      </c>
      <c r="I99" s="18">
        <v>112244.23</v>
      </c>
      <c r="J99" s="18">
        <f t="shared" si="3"/>
        <v>86.234121734266935</v>
      </c>
    </row>
    <row r="100" spans="1:10" ht="27" x14ac:dyDescent="0.25">
      <c r="A100" s="14" t="s">
        <v>0</v>
      </c>
      <c r="B100" s="14" t="s">
        <v>0</v>
      </c>
      <c r="C100" s="14" t="s">
        <v>0</v>
      </c>
      <c r="D100" s="14" t="s">
        <v>0</v>
      </c>
      <c r="E100" s="14" t="s">
        <v>6</v>
      </c>
      <c r="F100" s="14" t="s">
        <v>7</v>
      </c>
      <c r="G100" s="18">
        <v>129855</v>
      </c>
      <c r="H100" s="18">
        <v>130162.2</v>
      </c>
      <c r="I100" s="18">
        <v>112244.23</v>
      </c>
      <c r="J100" s="18">
        <f t="shared" si="3"/>
        <v>86.234121734266935</v>
      </c>
    </row>
    <row r="101" spans="1:10" ht="27" x14ac:dyDescent="0.25">
      <c r="A101" s="14" t="s">
        <v>0</v>
      </c>
      <c r="B101" s="14" t="s">
        <v>0</v>
      </c>
      <c r="C101" s="14" t="s">
        <v>0</v>
      </c>
      <c r="D101" s="14" t="s">
        <v>0</v>
      </c>
      <c r="E101" s="14" t="s">
        <v>6</v>
      </c>
      <c r="F101" s="14" t="s">
        <v>56</v>
      </c>
      <c r="G101" s="18">
        <v>129855</v>
      </c>
      <c r="H101" s="18">
        <v>130162.2</v>
      </c>
      <c r="I101" s="18">
        <v>112244.23</v>
      </c>
      <c r="J101" s="18">
        <f t="shared" si="3"/>
        <v>86.234121734266935</v>
      </c>
    </row>
    <row r="102" spans="1:10" ht="27" x14ac:dyDescent="0.25">
      <c r="A102" s="14" t="s">
        <v>0</v>
      </c>
      <c r="B102" s="14" t="s">
        <v>0</v>
      </c>
      <c r="C102" s="14" t="s">
        <v>0</v>
      </c>
      <c r="D102" s="14" t="s">
        <v>0</v>
      </c>
      <c r="E102" s="14" t="s">
        <v>6</v>
      </c>
      <c r="F102" s="14" t="s">
        <v>57</v>
      </c>
      <c r="G102" s="18">
        <v>129855</v>
      </c>
      <c r="H102" s="18">
        <v>130162.2</v>
      </c>
      <c r="I102" s="18">
        <v>112244.23</v>
      </c>
      <c r="J102" s="18">
        <f t="shared" si="3"/>
        <v>86.234121734266935</v>
      </c>
    </row>
    <row r="103" spans="1:10" x14ac:dyDescent="0.25">
      <c r="A103" s="14" t="s">
        <v>0</v>
      </c>
      <c r="B103" s="14" t="s">
        <v>0</v>
      </c>
      <c r="C103" s="14" t="s">
        <v>0</v>
      </c>
      <c r="D103" s="14" t="s">
        <v>0</v>
      </c>
      <c r="E103" s="14" t="s">
        <v>6</v>
      </c>
      <c r="F103" s="14" t="s">
        <v>58</v>
      </c>
      <c r="G103" s="18">
        <v>129855</v>
      </c>
      <c r="H103" s="18">
        <v>130162.2</v>
      </c>
      <c r="I103" s="18">
        <v>112244.23</v>
      </c>
      <c r="J103" s="18">
        <f t="shared" si="3"/>
        <v>86.234121734266935</v>
      </c>
    </row>
    <row r="104" spans="1:10" ht="27" x14ac:dyDescent="0.25">
      <c r="A104" s="14" t="s">
        <v>0</v>
      </c>
      <c r="B104" s="14" t="s">
        <v>0</v>
      </c>
      <c r="C104" s="14" t="s">
        <v>0</v>
      </c>
      <c r="D104" s="14" t="s">
        <v>0</v>
      </c>
      <c r="E104" s="14" t="s">
        <v>62</v>
      </c>
      <c r="F104" s="14" t="s">
        <v>63</v>
      </c>
      <c r="G104" s="18">
        <v>129855</v>
      </c>
      <c r="H104" s="18">
        <v>130162.2</v>
      </c>
      <c r="I104" s="18">
        <v>112244.23</v>
      </c>
      <c r="J104" s="18">
        <f t="shared" si="3"/>
        <v>86.234121734266935</v>
      </c>
    </row>
  </sheetData>
  <mergeCells count="21">
    <mergeCell ref="D7:F7"/>
    <mergeCell ref="E8:F8"/>
    <mergeCell ref="D43:F43"/>
    <mergeCell ref="E44:F44"/>
    <mergeCell ref="D50:F50"/>
    <mergeCell ref="E79:F79"/>
    <mergeCell ref="D87:F87"/>
    <mergeCell ref="E88:F88"/>
    <mergeCell ref="D98:F98"/>
    <mergeCell ref="E99:F99"/>
    <mergeCell ref="D78:F78"/>
    <mergeCell ref="C6:F6"/>
    <mergeCell ref="E51:F51"/>
    <mergeCell ref="D57:F57"/>
    <mergeCell ref="E58:F58"/>
    <mergeCell ref="D64:F64"/>
    <mergeCell ref="E65:F65"/>
    <mergeCell ref="D71:F71"/>
    <mergeCell ref="E72:F72"/>
    <mergeCell ref="A4:F4"/>
    <mergeCell ref="B5:F5"/>
  </mergeCells>
  <pageMargins left="0.2" right="0.2" top="0.44" bottom="0.44" header="0.2" footer="0.2"/>
  <pageSetup paperSize="9" firstPageNumber="723" orientation="portrait" useFirstPageNumber="1" r:id="rId1"/>
  <headerFooter>
    <oddFooter>&amp;LՀայաստանի Հանրապետության ֆինանսների նախարարություն&amp;R&amp;F  &amp;P էջ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</vt:lpstr>
      <vt:lpstr>'2025'!Print_Titles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Ghaytanjyan</dc:creator>
  <cp:lastModifiedBy>Haykanush Mkrtchyan</cp:lastModifiedBy>
  <cp:lastPrinted>2026-04-13T09:31:44Z</cp:lastPrinted>
  <dcterms:created xsi:type="dcterms:W3CDTF">2025-02-04T11:25:33Z</dcterms:created>
  <dcterms:modified xsi:type="dcterms:W3CDTF">2026-05-06T10:59:14Z</dcterms:modified>
</cp:coreProperties>
</file>